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25\финансовая группа 2\ТЕХ.ПРИСОЕДИНЕНИЕ (14.07.2017)\СТАВКИ 2020\на сайт, раскрытие информации\"/>
    </mc:Choice>
  </mc:AlternateContent>
  <bookViews>
    <workbookView xWindow="0" yWindow="0" windowWidth="28800" windowHeight="12315" tabRatio="950" firstSheet="1" activeTab="1"/>
  </bookViews>
  <sheets>
    <sheet name="Прил 4" sheetId="3" state="hidden" r:id="rId1"/>
    <sheet name="Прил.(1) 2018г город" sheetId="22" r:id="rId2"/>
    <sheet name="Прил.(1) 2017г город  " sheetId="24" r:id="rId3"/>
    <sheet name="Прил.(1) 2016г город " sheetId="23" r:id="rId4"/>
    <sheet name="Приложение 2" sheetId="32" r:id="rId5"/>
    <sheet name="Прил.2" sheetId="33" r:id="rId6"/>
    <sheet name="Прил.3" sheetId="34" r:id="rId7"/>
    <sheet name="Прил.4 " sheetId="35" r:id="rId8"/>
    <sheet name="Прил.5" sheetId="36" r:id="rId9"/>
  </sheets>
  <externalReferences>
    <externalReference r:id="rId10"/>
    <externalReference r:id="rId11"/>
    <externalReference r:id="rId12"/>
  </externalReferences>
  <definedNames>
    <definedName name="___CST11">#NAME?</definedName>
    <definedName name="___CST12">#NAME?</definedName>
    <definedName name="___CST13">#NAME?</definedName>
    <definedName name="___CST14">#NAME?</definedName>
    <definedName name="___CST15">#NAME?</definedName>
    <definedName name="___CST21">#NAME?</definedName>
    <definedName name="___CST22">#NAME?</definedName>
    <definedName name="___CST23">#NAME?</definedName>
    <definedName name="___CST24">#NAME?</definedName>
    <definedName name="___CST25">#NAME?</definedName>
    <definedName name="___FXA1">#NAME?</definedName>
    <definedName name="___FXA11">#NAME?</definedName>
    <definedName name="___FXA2">#NAME?</definedName>
    <definedName name="___FXA21">#NAME?</definedName>
    <definedName name="___IRR1">#NAME?</definedName>
    <definedName name="___KRD1">#NAME?</definedName>
    <definedName name="___KRD2">#NAME?</definedName>
    <definedName name="___LIS1">#NAME?</definedName>
    <definedName name="___NPV1">#NAME?</definedName>
    <definedName name="___PR11">#NAME?</definedName>
    <definedName name="___PR12">#NAME?</definedName>
    <definedName name="___PR13">#NAME?</definedName>
    <definedName name="___PR14">#NAME?</definedName>
    <definedName name="___PR21">#NAME?</definedName>
    <definedName name="___PR22">#NAME?</definedName>
    <definedName name="___PR23">#NAME?</definedName>
    <definedName name="___PR24">#NAME?</definedName>
    <definedName name="___RAZ1" localSheetId="3">#REF!</definedName>
    <definedName name="___RAZ1" localSheetId="2">#REF!</definedName>
    <definedName name="___RAZ1" localSheetId="1">#REF!</definedName>
    <definedName name="___RAZ1">#REF!</definedName>
    <definedName name="___RAZ2" localSheetId="3">#REF!</definedName>
    <definedName name="___RAZ2" localSheetId="2">#REF!</definedName>
    <definedName name="___RAZ2" localSheetId="1">#REF!</definedName>
    <definedName name="___RAZ2">#REF!</definedName>
    <definedName name="___RAZ3" localSheetId="3">#REF!</definedName>
    <definedName name="___RAZ3" localSheetId="2">#REF!</definedName>
    <definedName name="___RAZ3" localSheetId="1">#REF!</definedName>
    <definedName name="___RAZ3">#REF!</definedName>
    <definedName name="___RAZ4" localSheetId="1">#REF!</definedName>
    <definedName name="___RAZ4">#REF!</definedName>
    <definedName name="___SAL1">#NAME?</definedName>
    <definedName name="___SAL2">#NAME?</definedName>
    <definedName name="___SAL3">#NAME?</definedName>
    <definedName name="___SAL4">#NAME?</definedName>
    <definedName name="___tab1">#NAME?</definedName>
    <definedName name="___tab10">#NAME?</definedName>
    <definedName name="___tab11">#NAME?</definedName>
    <definedName name="___tab12">#NAME?</definedName>
    <definedName name="___tab13">#NAME?</definedName>
    <definedName name="___tab14">#NAME?</definedName>
    <definedName name="___tab15">#NAME?</definedName>
    <definedName name="___tab16">#NAME?</definedName>
    <definedName name="___tab17">#NAME?</definedName>
    <definedName name="___tab18">#NAME?</definedName>
    <definedName name="___tab19">#NAME?</definedName>
    <definedName name="___tab2">#NAME?</definedName>
    <definedName name="___tab20">#NAME?</definedName>
    <definedName name="___tab21">#NAME?</definedName>
    <definedName name="___tab22">#NAME?</definedName>
    <definedName name="___tab23">#NAME?</definedName>
    <definedName name="___tab24">#NAME?</definedName>
    <definedName name="___tab25">#NAME?</definedName>
    <definedName name="___tab26">#NAME?</definedName>
    <definedName name="___tab27">#NAME?</definedName>
    <definedName name="___tab28">#NAME?</definedName>
    <definedName name="___tab29">#NAME?</definedName>
    <definedName name="___tab3">#NAME?</definedName>
    <definedName name="___tab30">#NAME?</definedName>
    <definedName name="___tab31">#NAME?</definedName>
    <definedName name="___tab4">#NAME?</definedName>
    <definedName name="___tab5">#NAME?</definedName>
    <definedName name="___tab6">#NAME?</definedName>
    <definedName name="___tab7">#NAME?</definedName>
    <definedName name="___tab8">#NAME?</definedName>
    <definedName name="___tab9">#NAME?</definedName>
    <definedName name="___TXS1">#NAME?</definedName>
    <definedName name="___TXS11">#NAME?</definedName>
    <definedName name="___TXS2">#NAME?</definedName>
    <definedName name="___TXS21">#NAME?</definedName>
    <definedName name="___VC1">#NAME?</definedName>
    <definedName name="___VC2">#NAME?</definedName>
    <definedName name="__CST11">#NAME?</definedName>
    <definedName name="__CST12">#NAME?</definedName>
    <definedName name="__CST13">#NAME?</definedName>
    <definedName name="__CST14">#NAME?</definedName>
    <definedName name="__CST15">#NAME?</definedName>
    <definedName name="__CST21">#NAME?</definedName>
    <definedName name="__CST22">#NAME?</definedName>
    <definedName name="__CST23">#NAME?</definedName>
    <definedName name="__CST24">#NAME?</definedName>
    <definedName name="__CST25">#NAME?</definedName>
    <definedName name="__FXA1">#NAME?</definedName>
    <definedName name="__FXA11">#NAME?</definedName>
    <definedName name="__FXA2">#NAME?</definedName>
    <definedName name="__FXA21">#NAME?</definedName>
    <definedName name="__IRR1">#NAME?</definedName>
    <definedName name="__KRD1">#NAME?</definedName>
    <definedName name="__KRD2">#NAME?</definedName>
    <definedName name="__LIS1">#NAME?</definedName>
    <definedName name="__NPV1">#NAME?</definedName>
    <definedName name="__PR11">#NAME?</definedName>
    <definedName name="__PR12">#NAME?</definedName>
    <definedName name="__PR13">#NAME?</definedName>
    <definedName name="__PR14">#NAME?</definedName>
    <definedName name="__PR21">#NAME?</definedName>
    <definedName name="__PR22">#NAME?</definedName>
    <definedName name="__PR23">#NAME?</definedName>
    <definedName name="__PR24">#NAME?</definedName>
    <definedName name="__RAZ1" localSheetId="3">#REF!</definedName>
    <definedName name="__RAZ1" localSheetId="2">#REF!</definedName>
    <definedName name="__RAZ1" localSheetId="1">#REF!</definedName>
    <definedName name="__RAZ1">#REF!</definedName>
    <definedName name="__RAZ2" localSheetId="3">#REF!</definedName>
    <definedName name="__RAZ2" localSheetId="2">#REF!</definedName>
    <definedName name="__RAZ2" localSheetId="1">#REF!</definedName>
    <definedName name="__RAZ2">#REF!</definedName>
    <definedName name="__RAZ3" localSheetId="3">#REF!</definedName>
    <definedName name="__RAZ3" localSheetId="2">#REF!</definedName>
    <definedName name="__RAZ3" localSheetId="1">#REF!</definedName>
    <definedName name="__RAZ3">#REF!</definedName>
    <definedName name="__RAZ55" localSheetId="3">#REF!</definedName>
    <definedName name="__RAZ55" localSheetId="2">#REF!</definedName>
    <definedName name="__RAZ55" localSheetId="1">#REF!</definedName>
    <definedName name="__RAZ55">#REF!</definedName>
    <definedName name="__SAL1">#NAME?</definedName>
    <definedName name="__SAL2">#NAME?</definedName>
    <definedName name="__SAL3">#NAME?</definedName>
    <definedName name="__SAL4">#NAME?</definedName>
    <definedName name="__tab1">#NAME?</definedName>
    <definedName name="__tab10">#NAME?</definedName>
    <definedName name="__tab11">#NAME?</definedName>
    <definedName name="__tab12">#NAME?</definedName>
    <definedName name="__tab13">#NAME?</definedName>
    <definedName name="__tab14">#NAME?</definedName>
    <definedName name="__tab15">#NAME?</definedName>
    <definedName name="__tab16">#NAME?</definedName>
    <definedName name="__tab17">#NAME?</definedName>
    <definedName name="__tab18">#NAME?</definedName>
    <definedName name="__tab19">#NAME?</definedName>
    <definedName name="__tab2">#NAME?</definedName>
    <definedName name="__tab20">#NAME?</definedName>
    <definedName name="__tab21">#NAME?</definedName>
    <definedName name="__tab22">#NAME?</definedName>
    <definedName name="__tab23">#NAME?</definedName>
    <definedName name="__tab24">#NAME?</definedName>
    <definedName name="__tab25">#NAME?</definedName>
    <definedName name="__tab26">#NAME?</definedName>
    <definedName name="__tab27">#NAME?</definedName>
    <definedName name="__tab28">#NAME?</definedName>
    <definedName name="__tab29">#NAME?</definedName>
    <definedName name="__tab3">#NAME?</definedName>
    <definedName name="__tab30">#NAME?</definedName>
    <definedName name="__tab31">#NAME?</definedName>
    <definedName name="__tab4">#NAME?</definedName>
    <definedName name="__tab5">#NAME?</definedName>
    <definedName name="__tab6">#NAME?</definedName>
    <definedName name="__tab7">#NAME?</definedName>
    <definedName name="__tab8">#NAME?</definedName>
    <definedName name="__tab9">#NAME?</definedName>
    <definedName name="__TXS1">#NAME?</definedName>
    <definedName name="__TXS11">#NAME?</definedName>
    <definedName name="__TXS2">#NAME?</definedName>
    <definedName name="__TXS21">#NAME?</definedName>
    <definedName name="__VC1">#NAME?</definedName>
    <definedName name="__VC2">#NAME?</definedName>
    <definedName name="_CST11">#NAME?</definedName>
    <definedName name="_CST12">#NAME?</definedName>
    <definedName name="_CST13">#NAME?</definedName>
    <definedName name="_CST14">#NAME?</definedName>
    <definedName name="_CST15">#NAME?</definedName>
    <definedName name="_CST21">#NAME?</definedName>
    <definedName name="_CST22">#NAME?</definedName>
    <definedName name="_CST23">#NAME?</definedName>
    <definedName name="_CST24">#NAME?</definedName>
    <definedName name="_CST25">#NAME?</definedName>
    <definedName name="_FXA1">#NAME?</definedName>
    <definedName name="_FXA11">#NAME?</definedName>
    <definedName name="_FXA2">#NAME?</definedName>
    <definedName name="_FXA21">#NAME?</definedName>
    <definedName name="_IRR1">#NAME?</definedName>
    <definedName name="_KRD1">#NAME?</definedName>
    <definedName name="_KRD2">#NAME?</definedName>
    <definedName name="_LIS1">#NAME?</definedName>
    <definedName name="_NPV1">#NAME?</definedName>
    <definedName name="_PR11">#NAME?</definedName>
    <definedName name="_PR12">#NAME?</definedName>
    <definedName name="_PR13">#NAME?</definedName>
    <definedName name="_PR14">#NAME?</definedName>
    <definedName name="_PR21">#NAME?</definedName>
    <definedName name="_PR22">#NAME?</definedName>
    <definedName name="_PR23">#NAME?</definedName>
    <definedName name="_PR24">#NAME?</definedName>
    <definedName name="_RAZ1" localSheetId="3">#REF!</definedName>
    <definedName name="_RAZ1" localSheetId="2">#REF!</definedName>
    <definedName name="_RAZ1" localSheetId="1">#REF!</definedName>
    <definedName name="_RAZ1">#REF!</definedName>
    <definedName name="_RAZ2" localSheetId="3">#REF!</definedName>
    <definedName name="_RAZ2" localSheetId="2">#REF!</definedName>
    <definedName name="_RAZ2" localSheetId="1">#REF!</definedName>
    <definedName name="_RAZ2">#REF!</definedName>
    <definedName name="_RAZ3" localSheetId="3">#REF!</definedName>
    <definedName name="_RAZ3" localSheetId="2">#REF!</definedName>
    <definedName name="_RAZ3" localSheetId="1">#REF!</definedName>
    <definedName name="_RAZ3">#REF!</definedName>
    <definedName name="_SAL1">#NAME?</definedName>
    <definedName name="_SAL2">#NAME?</definedName>
    <definedName name="_SAL3">#NAME?</definedName>
    <definedName name="_SAL4">#NAME?</definedName>
    <definedName name="_tab1">#NAME?</definedName>
    <definedName name="_tab10">#NAME?</definedName>
    <definedName name="_tab11">#NAME?</definedName>
    <definedName name="_tab12">#NAME?</definedName>
    <definedName name="_tab13">#NAME?</definedName>
    <definedName name="_tab14">#NAME?</definedName>
    <definedName name="_tab15">#NAME?</definedName>
    <definedName name="_tab16">#NAME?</definedName>
    <definedName name="_tab17">#NAME?</definedName>
    <definedName name="_tab18">#NAME?</definedName>
    <definedName name="_tab19">#NAME?</definedName>
    <definedName name="_tab2">#NAME?</definedName>
    <definedName name="_tab20">#NAME?</definedName>
    <definedName name="_tab21">#NAME?</definedName>
    <definedName name="_tab22">#NAME?</definedName>
    <definedName name="_tab23">#NAME?</definedName>
    <definedName name="_tab24">#NAME?</definedName>
    <definedName name="_tab25">#NAME?</definedName>
    <definedName name="_tab26">#NAME?</definedName>
    <definedName name="_tab27">#NAME?</definedName>
    <definedName name="_tab28">#NAME?</definedName>
    <definedName name="_tab29">#NAME?</definedName>
    <definedName name="_tab3">#NAME?</definedName>
    <definedName name="_tab30">#NAME?</definedName>
    <definedName name="_tab31">#NAME?</definedName>
    <definedName name="_tab4">#NAME?</definedName>
    <definedName name="_tab5">#NAME?</definedName>
    <definedName name="_tab6">#NAME?</definedName>
    <definedName name="_tab7">#NAME?</definedName>
    <definedName name="_tab8">#NAME?</definedName>
    <definedName name="_tab9">#NAME?</definedName>
    <definedName name="_TXS1">#NAME?</definedName>
    <definedName name="_TXS11">#NAME?</definedName>
    <definedName name="_TXS2">#NAME?</definedName>
    <definedName name="_TXS21">#NAME?</definedName>
    <definedName name="_VC1">#NAME?</definedName>
    <definedName name="_VC2">#NAME?</definedName>
    <definedName name="_xlnm._FilterDatabase" localSheetId="3" hidden="1">'Прил.(1) 2016г город '!$A$7:$J$48</definedName>
    <definedName name="_xlnm._FilterDatabase" localSheetId="2" hidden="1">'Прил.(1) 2017г город  '!$A$7:$G$64</definedName>
    <definedName name="_xlnm._FilterDatabase" localSheetId="1" hidden="1">'Прил.(1) 2018г город'!$A$7:$K$74</definedName>
    <definedName name="A" localSheetId="3">#REF!</definedName>
    <definedName name="A" localSheetId="2">#REF!</definedName>
    <definedName name="A" localSheetId="1">#REF!</definedName>
    <definedName name="A">#REF!</definedName>
    <definedName name="B" localSheetId="3">#REF!</definedName>
    <definedName name="B" localSheetId="2">#REF!</definedName>
    <definedName name="B" localSheetId="1">#REF!</definedName>
    <definedName name="B">#REF!</definedName>
    <definedName name="cash">#NAME?</definedName>
    <definedName name="cash1">#NAME?</definedName>
    <definedName name="cash2">#NAME?</definedName>
    <definedName name="cashforeign">#NAME?</definedName>
    <definedName name="cashlocal">#NAME?</definedName>
    <definedName name="COST1">#NAME?</definedName>
    <definedName name="COST2">#NAME?</definedName>
    <definedName name="cur_assets">#NAME?</definedName>
    <definedName name="cur_liab">#NAME?</definedName>
    <definedName name="data_">#NAME?</definedName>
    <definedName name="DPAYB">#NAME?</definedName>
    <definedName name="FIXASSETS1">#NAME?</definedName>
    <definedName name="FIXASSETS2">#NAME?</definedName>
    <definedName name="I">[1]Списки!$K$38:$K$85</definedName>
    <definedName name="INDASS1">#NAME?</definedName>
    <definedName name="INDASS2">#NAME?</definedName>
    <definedName name="ISHOD1" localSheetId="3">#REF!</definedName>
    <definedName name="ISHOD1" localSheetId="2">#REF!</definedName>
    <definedName name="ISHOD1" localSheetId="1">#REF!</definedName>
    <definedName name="ISHOD1">#REF!</definedName>
    <definedName name="ISHOD2_1" localSheetId="3">#REF!</definedName>
    <definedName name="ISHOD2_1" localSheetId="2">#REF!</definedName>
    <definedName name="ISHOD2_1" localSheetId="1">#REF!</definedName>
    <definedName name="ISHOD2_1">#REF!</definedName>
    <definedName name="ISHOD2_2" localSheetId="3">#REF!</definedName>
    <definedName name="ISHOD2_2" localSheetId="2">#REF!</definedName>
    <definedName name="ISHOD2_2" localSheetId="1">#REF!</definedName>
    <definedName name="ISHOD2_2">#REF!</definedName>
    <definedName name="koeff1">#NAME?</definedName>
    <definedName name="koeff2">#NAME?</definedName>
    <definedName name="koeff3">#NAME?</definedName>
    <definedName name="koeff4">#NAME?</definedName>
    <definedName name="koeff5">#NAME?</definedName>
    <definedName name="KREDIT1">#NAME?</definedName>
    <definedName name="KREDIT2">#NAME?</definedName>
    <definedName name="labor_costs">#NAME?</definedName>
    <definedName name="Language">#NAME?</definedName>
    <definedName name="lastcolumn">#NAME?</definedName>
    <definedName name="LISING1">#NAME?</definedName>
    <definedName name="MAXWC">#NAME?</definedName>
    <definedName name="Method">#NAME?</definedName>
    <definedName name="MINCASH">#NAME?</definedName>
    <definedName name="minlabor_costs">#NAME?</definedName>
    <definedName name="MINPROFIT">#NAME?</definedName>
    <definedName name="Money1">#NAME?</definedName>
    <definedName name="Money11">#NAME?</definedName>
    <definedName name="Money2">#NAME?</definedName>
    <definedName name="Money21">#NAME?</definedName>
    <definedName name="MoneyR">#NAME?</definedName>
    <definedName name="npi">#NAME?</definedName>
    <definedName name="NPVR">#NAME?</definedName>
    <definedName name="OTCST1">#NAME?</definedName>
    <definedName name="OTCST2">#NAME?</definedName>
    <definedName name="OTCST3">#NAME?</definedName>
    <definedName name="OTHER_COST2">#NAME?</definedName>
    <definedName name="OTHER_COST3">#NAME?</definedName>
    <definedName name="OTHERCOST1">#NAME?</definedName>
    <definedName name="PARAM1_1" localSheetId="3">#REF!</definedName>
    <definedName name="PARAM1_1" localSheetId="2">#REF!</definedName>
    <definedName name="PARAM1_1" localSheetId="1">#REF!</definedName>
    <definedName name="PARAM1_1">#REF!</definedName>
    <definedName name="PARAM1_2" localSheetId="3">#REF!</definedName>
    <definedName name="PARAM1_2" localSheetId="2">#REF!</definedName>
    <definedName name="PARAM1_2" localSheetId="1">#REF!</definedName>
    <definedName name="PARAM1_2">#REF!</definedName>
    <definedName name="PARAM2" localSheetId="3">#REF!</definedName>
    <definedName name="PARAM2" localSheetId="2">#REF!</definedName>
    <definedName name="PARAM2" localSheetId="1">#REF!</definedName>
    <definedName name="PARAM2">#REF!</definedName>
    <definedName name="PARSENS1_1">#NAME?</definedName>
    <definedName name="PARSENS1_2">#NAME?</definedName>
    <definedName name="PARSENS2">#NAME?</definedName>
    <definedName name="pi">#NAME?</definedName>
    <definedName name="PRINT_SENS" localSheetId="3">#REF!</definedName>
    <definedName name="PRINT_SENS" localSheetId="2">#REF!</definedName>
    <definedName name="PRINT_SENS" localSheetId="1">#REF!</definedName>
    <definedName name="PRINT_SENS">#REF!</definedName>
    <definedName name="PRO">[2]MAIN!#REF!</definedName>
    <definedName name="PROD1">#NAME?</definedName>
    <definedName name="PROD2">#NAME?</definedName>
    <definedName name="project">#NAME?</definedName>
    <definedName name="RAZMER1" localSheetId="3">#REF!</definedName>
    <definedName name="RAZMER1" localSheetId="2">#REF!</definedName>
    <definedName name="RAZMER1" localSheetId="1">#REF!</definedName>
    <definedName name="RAZMER1">#REF!</definedName>
    <definedName name="RAZMER2" localSheetId="3">#REF!</definedName>
    <definedName name="RAZMER2" localSheetId="2">#REF!</definedName>
    <definedName name="RAZMER2" localSheetId="1">#REF!</definedName>
    <definedName name="RAZMER2">#REF!</definedName>
    <definedName name="RAZMER3" localSheetId="3">#REF!</definedName>
    <definedName name="RAZMER3" localSheetId="2">#REF!</definedName>
    <definedName name="RAZMER3" localSheetId="1">#REF!</definedName>
    <definedName name="RAZMER3">#REF!</definedName>
    <definedName name="Rep_cur">#NAME?</definedName>
    <definedName name="revenues">#NAME?</definedName>
    <definedName name="SALAR1">#NAME?</definedName>
    <definedName name="SALAR2">#NAME?</definedName>
    <definedName name="SALAR3">#NAME?</definedName>
    <definedName name="SALAR4">#NAME?</definedName>
    <definedName name="SENSTAB1">#NAME?</definedName>
    <definedName name="SENSTAB2">#NAME?</definedName>
    <definedName name="social">#NAME?</definedName>
    <definedName name="SPAYB">#NAME?</definedName>
    <definedName name="SUMMBLOCK">#NAME?</definedName>
    <definedName name="tab0">#NAME?</definedName>
    <definedName name="TABLE" localSheetId="5">Прил.2!#REF!</definedName>
    <definedName name="TABLE" localSheetId="6">Прил.3!#REF!</definedName>
    <definedName name="TABLE" localSheetId="7">'Прил.4 '!#REF!</definedName>
    <definedName name="TABLE" localSheetId="8">Прил.5!#REF!</definedName>
    <definedName name="TABLE_2" localSheetId="5">Прил.2!#REF!</definedName>
    <definedName name="TABLE_2" localSheetId="6">Прил.3!#REF!</definedName>
    <definedName name="TABLE_2" localSheetId="7">'Прил.4 '!#REF!</definedName>
    <definedName name="TABLE_2" localSheetId="8">Прил.5!#REF!</definedName>
    <definedName name="TAXE1">#NAME?</definedName>
    <definedName name="TAXE2">#NAME?</definedName>
    <definedName name="TOTWC">#NAME?</definedName>
    <definedName name="VAT">#NAME?</definedName>
    <definedName name="Максим" localSheetId="3">#REF!</definedName>
    <definedName name="Максим" localSheetId="2">#REF!</definedName>
    <definedName name="Максим" localSheetId="1">#REF!</definedName>
    <definedName name="Максим">#REF!</definedName>
    <definedName name="_xlnm.Print_Area" localSheetId="3">'Прил.(1) 2016г город '!$A$1:$G$59</definedName>
    <definedName name="_xlnm.Print_Area" localSheetId="2">'Прил.(1) 2017г город  '!$A$1:$G$64</definedName>
    <definedName name="_xlnm.Print_Area" localSheetId="1">'Прил.(1) 2018г город'!$A$1:$G$71</definedName>
    <definedName name="_xlnm.Print_Area" localSheetId="5">Прил.2!$A$1:$DA$22</definedName>
    <definedName name="_xlnm.Print_Area" localSheetId="6">Прил.3!$A$1:$DA$27</definedName>
    <definedName name="_xlnm.Print_Area" localSheetId="7">'Прил.4 '!$A$1:$DA$33</definedName>
    <definedName name="_xlnm.Print_Area" localSheetId="8">Прил.5!$A$1:$DA$34</definedName>
    <definedName name="_xlnm.Print_Area" localSheetId="4">'Приложение 2'!$A$1:$N$21</definedName>
    <definedName name="Проц1">#NAME?</definedName>
    <definedName name="ПроцИзПр1">#NAME?</definedName>
    <definedName name="РЭС">[3]Лист3!$A$1:$A$16</definedName>
    <definedName name="СтНПр1">#NAME?</definedName>
    <definedName name="Тамбовский" localSheetId="3">#REF!</definedName>
    <definedName name="Тамбовский" localSheetId="2">#REF!</definedName>
    <definedName name="Тамбовский" localSheetId="1">#REF!</definedName>
    <definedName name="Тамбовский">#REF!</definedName>
    <definedName name="ЧП1">#NAME?</definedName>
  </definedNames>
  <calcPr calcId="152511"/>
</workbook>
</file>

<file path=xl/calcChain.xml><?xml version="1.0" encoding="utf-8"?>
<calcChain xmlns="http://schemas.openxmlformats.org/spreadsheetml/2006/main">
  <c r="AN19" i="34" l="1"/>
  <c r="AN18" i="34"/>
  <c r="AN15" i="34"/>
  <c r="AN14" i="34"/>
  <c r="BJ14" i="33"/>
  <c r="N14" i="32"/>
  <c r="M14" i="32"/>
  <c r="L14" i="32"/>
  <c r="N13" i="32"/>
  <c r="M13" i="32"/>
  <c r="L13" i="32"/>
  <c r="E11" i="3" l="1"/>
  <c r="D11" i="3"/>
  <c r="C11" i="3"/>
  <c r="E9" i="3"/>
  <c r="D9" i="3"/>
  <c r="C9" i="3"/>
</calcChain>
</file>

<file path=xl/comments1.xml><?xml version="1.0" encoding="utf-8"?>
<comments xmlns="http://schemas.openxmlformats.org/spreadsheetml/2006/main">
  <authors>
    <author>Анна В. Баранова</author>
  </authors>
  <commentList>
    <comment ref="BJ14" authorId="0" shapeId="0">
      <text>
        <r>
          <rPr>
            <b/>
            <sz val="8"/>
            <color indexed="81"/>
            <rFont val="Tahoma"/>
            <family val="2"/>
            <charset val="204"/>
          </rPr>
          <t>Анна В. Баранова:</t>
        </r>
        <r>
          <rPr>
            <sz val="8"/>
            <color indexed="81"/>
            <rFont val="Tahoma"/>
            <family val="2"/>
            <charset val="204"/>
          </rPr>
          <t xml:space="preserve">
Ставки Прил.1 (2016г) сумма всех затрат по п.4  +(2017+2018г аналог.)</t>
        </r>
      </text>
    </comment>
    <comment ref="CF14" authorId="0" shapeId="0">
      <text>
        <r>
          <rPr>
            <b/>
            <sz val="8"/>
            <color indexed="81"/>
            <rFont val="Tahoma"/>
            <family val="2"/>
            <charset val="204"/>
          </rPr>
          <t>Анна В. Баранова:</t>
        </r>
        <r>
          <rPr>
            <sz val="8"/>
            <color indexed="81"/>
            <rFont val="Tahoma"/>
            <family val="2"/>
            <charset val="204"/>
          </rPr>
          <t xml:space="preserve">
Ставки Прил.5(расчет ст. за 1 мощн.)
</t>
        </r>
      </text>
    </comment>
  </commentList>
</comments>
</file>

<file path=xl/comments2.xml><?xml version="1.0" encoding="utf-8"?>
<comments xmlns="http://schemas.openxmlformats.org/spreadsheetml/2006/main">
  <authors>
    <author>Анна В. Баранова</author>
  </authors>
  <commentList>
    <comment ref="AN14" authorId="0" shapeId="0">
      <text>
        <r>
          <rPr>
            <b/>
            <sz val="8"/>
            <color indexed="81"/>
            <rFont val="Tahoma"/>
            <family val="2"/>
            <charset val="204"/>
          </rPr>
          <t>Анна В. Баранова:</t>
        </r>
        <r>
          <rPr>
            <sz val="8"/>
            <color indexed="81"/>
            <rFont val="Tahoma"/>
            <family val="2"/>
            <charset val="204"/>
          </rPr>
          <t xml:space="preserve">
Ставки Прил.1 (2016г) сумма всех затрат по п.4  +(2017+2018г аналог.)</t>
        </r>
      </text>
    </comment>
    <comment ref="BJ14" authorId="0" shapeId="0">
      <text>
        <r>
          <rPr>
            <b/>
            <sz val="8"/>
            <color indexed="81"/>
            <rFont val="Tahoma"/>
            <family val="2"/>
            <charset val="204"/>
          </rPr>
          <t>Анна В. Баранова:</t>
        </r>
        <r>
          <rPr>
            <sz val="8"/>
            <color indexed="81"/>
            <rFont val="Tahoma"/>
            <family val="2"/>
            <charset val="204"/>
          </rPr>
          <t xml:space="preserve">
Прил.5 расчет ст.за 1 мощн. протяж.КЛ 0,4кВ (*1000)
</t>
        </r>
      </text>
    </comment>
    <comment ref="CF14" authorId="0" shapeId="0">
      <text>
        <r>
          <rPr>
            <b/>
            <sz val="8"/>
            <color indexed="81"/>
            <rFont val="Tahoma"/>
            <family val="2"/>
            <charset val="204"/>
          </rPr>
          <t>Анна В. Баранова:</t>
        </r>
        <r>
          <rPr>
            <sz val="8"/>
            <color indexed="81"/>
            <rFont val="Tahoma"/>
            <family val="2"/>
            <charset val="204"/>
          </rPr>
          <t xml:space="preserve">
из Прилож.5расчет ст.за1мощн. КЛ 0,4кВ 
</t>
        </r>
      </text>
    </comment>
    <comment ref="BJ15" authorId="0" shapeId="0">
      <text>
        <r>
          <rPr>
            <b/>
            <sz val="8"/>
            <color indexed="81"/>
            <rFont val="Tahoma"/>
            <family val="2"/>
            <charset val="204"/>
          </rPr>
          <t>Анна В. Баранова:</t>
        </r>
        <r>
          <rPr>
            <sz val="8"/>
            <color indexed="81"/>
            <rFont val="Tahoma"/>
            <family val="2"/>
            <charset val="204"/>
          </rPr>
          <t xml:space="preserve">
аналог.КЛ 6кВ</t>
        </r>
      </text>
    </comment>
  </commentList>
</comments>
</file>

<file path=xl/sharedStrings.xml><?xml version="1.0" encoding="utf-8"?>
<sst xmlns="http://schemas.openxmlformats.org/spreadsheetml/2006/main" count="727" uniqueCount="254">
  <si>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АО "Ивгорэлектросеть"</t>
  </si>
  <si>
    <t>(для территорий городских населенных пунктов )</t>
  </si>
  <si>
    <t>Объект электросетевого хозяйства</t>
  </si>
  <si>
    <t>Уровень напряжения, кВ</t>
  </si>
  <si>
    <t>Протяженность 
(для линий электропередачи), м</t>
  </si>
  <si>
    <t>Максимальная мощность 
(для ВЛ, КЛ, ТП, РТП и ПС), кВт;
Количество штук (для РП)</t>
  </si>
  <si>
    <t>Расходы на строительство объекта, тыс. руб. (без НДС)</t>
  </si>
  <si>
    <t>1.</t>
  </si>
  <si>
    <t>Строительство воздушных линий</t>
  </si>
  <si>
    <t>х</t>
  </si>
  <si>
    <t>Провод на железобетонной опоре, изолированный, аллюминиевый, сечением от 50 до 100 мм включительно</t>
  </si>
  <si>
    <t>Строительство воздушных линий с установкой ж/б опор</t>
  </si>
  <si>
    <t>2.</t>
  </si>
  <si>
    <t>Строительство кабельных линий</t>
  </si>
  <si>
    <t>3.</t>
  </si>
  <si>
    <t>Строительство пунктов секционирования</t>
  </si>
  <si>
    <t>4.</t>
  </si>
  <si>
    <t>5.</t>
  </si>
  <si>
    <t>Строительство распределительных трансформаторных подстанций (РТП) с уровнем напряжения до 35 кВ</t>
  </si>
  <si>
    <t>6.</t>
  </si>
  <si>
    <t>Строительство центров питания, подстанций уровнем напряжения 35 кВ и выше (ПС)</t>
  </si>
  <si>
    <t>Приложение № 1  </t>
  </si>
  <si>
    <t>к Методическим указаниям по определению размера платы за технологическое присоединение к электрическим сетям</t>
  </si>
  <si>
    <t>Приложение № 4</t>
  </si>
  <si>
    <t>Результаты расчета экономически обоснованных расходов на выполнение мероприятий по технологическому присоединению, предусмотренных подпунктами «а» и «в» пункта 16 Методических указаний</t>
  </si>
  <si>
    <t>руб. на одно присоединение</t>
  </si>
  <si>
    <t>N п/п</t>
  </si>
  <si>
    <t>Показатели</t>
  </si>
  <si>
    <t>Данные за предыдущий период регулирования (n-2 2016)</t>
  </si>
  <si>
    <t>Данные за год (n-3 2015), предшествующий предыдущему периоду регулирования</t>
  </si>
  <si>
    <t>Данные за год, предшествующий году (n-3 2014)</t>
  </si>
  <si>
    <t>1.     Подготовка и выдача сетевой организацией технических условий Заявителю</t>
  </si>
  <si>
    <t>1.1.</t>
  </si>
  <si>
    <t>Указать наименование филиала</t>
  </si>
  <si>
    <t>2.     Проверка сетевой организацией выполнения Заявителем</t>
  </si>
  <si>
    <t>2.1.</t>
  </si>
  <si>
    <t>Кабель в траншее, многожильный, с резиновой и пластмассовой изоляцией, сечением до 50 мм включительно</t>
  </si>
  <si>
    <t>2018 год</t>
  </si>
  <si>
    <t>0,4 кВ</t>
  </si>
  <si>
    <t>0,23/0,4</t>
  </si>
  <si>
    <t>2016 год</t>
  </si>
  <si>
    <r>
      <t>Провод на железобетонной опоре, изолированный, алюминиевый, сечением до 50 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</si>
  <si>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Провод на железобетонной опоре, изолированный, алюминиевый, сечением от 50 до 100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</si>
  <si>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траншее, многожильный, с резиновой и пластмассовой изоляцией, сечением до 50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</si>
  <si>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траншее, многожильный, с резиновой и пластмассовой изоляцией,  от 50 до 100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</si>
  <si>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траншее, многожильный, с резиновой и пластмассовой изоляцией,  от 100 до 200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</si>
  <si>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траншее, многожильный, с бумажной изоляцией,  от 50 до 100 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</si>
  <si>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траншее, многожильный, с бумажной изоляцией,  от 100 до 200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</si>
  <si>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траншее, многожильный, с бумажной изоляцией,  от 200 до 500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</si>
  <si>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а/ц трубах, многожильный,  с резиновой и пластмассовой изоляцией,  до 50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</si>
  <si>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а/ц трубах, многожильный,  с резиновой и пластмассовой изоляцией,  от 50 до 100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</si>
  <si>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а/ц трубах, многожильный,  с резиновой и пластмассовой изоляцией,  от 100 до 200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</si>
  <si>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а/ц трубах, многожильный,  с бумажной изоляцией,  от 50 до 100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</si>
  <si>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а/ц трубах, многожильный,  с бумажной изоляцией,  от 100 до 200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</si>
  <si>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а/ц трубах, многожильный,  с бумажной изоляцией,  от 200 до 500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</si>
  <si>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стальных трубах, многожильный,  с резиновой и пластмассовой изоляцией,  до 50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</si>
  <si>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стальных трубах, многожильный,  с резиновой и пластмассовой изоляцией, от 50 до 100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</si>
  <si>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стальных трубах, многожильный,  с резиновой и пластмассовой изоляцией,  от 100 до 200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</si>
  <si>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стальных трубах, многожильный,  с бумажной изоляцией,  от 50 до 100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</si>
  <si>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стальных трубах, многожильный,  с бумажной изоляцией,  от 200 до 500 мм</t>
    </r>
    <r>
      <rPr>
        <b/>
        <vertAlign val="superscript"/>
        <sz val="14"/>
        <color rgb="FF000000"/>
        <rFont val="Times New Roman"/>
        <family val="1"/>
        <charset val="204"/>
      </rPr>
      <t xml:space="preserve">2 </t>
    </r>
    <r>
      <rPr>
        <b/>
        <sz val="14"/>
        <color rgb="FF000000"/>
        <rFont val="Times New Roman"/>
        <family val="1"/>
        <charset val="204"/>
      </rPr>
      <t>включительно</t>
    </r>
  </si>
  <si>
    <r>
      <t>Горизонтальное наклонное бурение, кабель многожильный, с резиновой и пластмассовой изоляцией,  от 50 до 100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</si>
  <si>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Горизонтальное наклонное бурение, кабель многожильный, с резиновой и пластмассовой изоляцией, от 100 до 200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</si>
  <si>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Горизонтальное наклонное бурение, кабель многожильный, с бумажной изоляцией,  от 200 до 500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</si>
  <si>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t>2017 год</t>
  </si>
  <si>
    <r>
      <t>Провод на железобетонной опоре, изолированный, аллюминиевый, сечением до 50 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</si>
  <si>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Провод на железобетонной опоре, изолированный, аллюминиевый, сечением от 50 до 100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</si>
  <si>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траншее, многожильный, с бумажной изоляцией,  от 50 до 100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</si>
  <si>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а/ц трубах, многожильный,  с резиновой и пластмассовой изоляцией до 50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</si>
  <si>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а/ц трубах, многожильный,  с резиновой и пластмассовой изоляцией от 50 мм до 100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</si>
  <si>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Кабель в стальных трубах, многожильный,  с бумажной изоляцией,  от 100 до 200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</si>
  <si>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Горизонтальное наклоннон бурение, кабель многожильный, с резиновой и пластмассовой изоляцией, от 100 до 200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</si>
  <si>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Горизонтальное наклоннон бурение, кабель многожильный, с бумажной изоляцией,  от 50 до 100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</si>
  <si>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Горизонтальное наклоннон бурение, кабель многожильный, с бумажной изоляцией,  от 100 до 200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</si>
  <si>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r>
      <t>Горизонтальное наклоннон бурение, кабель многожильный, с бумажной изоляцией,  от 200 до 500 мм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 включительно</t>
    </r>
  </si>
  <si>
    <t>КТП-630/6/0,4 с одним трансформатором ТМГСУ-160 кВА</t>
  </si>
  <si>
    <t>2БКТП-250 кВА</t>
  </si>
  <si>
    <t>1.2.</t>
  </si>
  <si>
    <t>2.2.</t>
  </si>
  <si>
    <t>2.3.</t>
  </si>
  <si>
    <t>Приложение № 2</t>
  </si>
  <si>
    <t>Наименование мероприятий</t>
  </si>
  <si>
    <t>Расходы на одно присоединение 
(руб. на одно ТП)</t>
  </si>
  <si>
    <t>Расходы по каждому мероприятию (тыс. руб.)</t>
  </si>
  <si>
    <t>Количество технологических присоединений (шт.)</t>
  </si>
  <si>
    <t>Объем максимальной мощности (кВт)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</si>
  <si>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</si>
  <si>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</si>
  <si>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</si>
  <si>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</si>
  <si>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</si>
  <si>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</si>
  <si>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</si>
  <si>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</si>
  <si>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</si>
  <si>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</si>
  <si>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</si>
  <si>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</si>
  <si>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</si>
  <si>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</t>
  </si>
  <si>
    <t>2.5.</t>
  </si>
  <si>
    <t>Приложение № 3</t>
  </si>
  <si>
    <t xml:space="preserve">Генеральный директор АО "Ивгорэлектросеть"   </t>
  </si>
  <si>
    <t>Зам.генерального директора по технологическому присоединению</t>
  </si>
  <si>
    <t xml:space="preserve">                                                             </t>
  </si>
  <si>
    <t>А. М. Лушников</t>
  </si>
  <si>
    <t xml:space="preserve">                                                            </t>
  </si>
  <si>
    <t xml:space="preserve">Генеральный директор АО "Ивгорэлектросеть"    </t>
  </si>
  <si>
    <t>А.С. Лобанов</t>
  </si>
  <si>
    <t>Генеральный директор АО "Ивгорэлектросеть"</t>
  </si>
  <si>
    <t>Провод на железобетонной опоре, изолированный, аллюминиевый, сечением от 50 до 100 мм² включительно</t>
  </si>
  <si>
    <t>КТП-250/-6/0,4 кВ с одним трансформатором 250 кВА</t>
  </si>
  <si>
    <t>Мачтового типа</t>
  </si>
  <si>
    <t>Кирпичного типа</t>
  </si>
  <si>
    <t>Киоскового типа</t>
  </si>
  <si>
    <t>Бетонного типа</t>
  </si>
  <si>
    <t>ТП (кирпич) с 2 трансформаторами 160 кВА</t>
  </si>
  <si>
    <t>КТП -160-6/0,4 с трансформатором ТМГ-160 кВА</t>
  </si>
  <si>
    <t xml:space="preserve">Год ввода объекта </t>
  </si>
  <si>
    <t>Строительство воздушных линий на существующих опорах</t>
  </si>
  <si>
    <t>1.1.1.</t>
  </si>
  <si>
    <t>Провод на железобетонной опоре, изолированный, алюминиевый, сечением до 50  мм включительно</t>
  </si>
  <si>
    <t>1.1.2.</t>
  </si>
  <si>
    <t>Строительство воздушных линий с установкой опор</t>
  </si>
  <si>
    <t>1.2.1.</t>
  </si>
  <si>
    <t>Провод на железобетонной опоре, изолированный, аллюминиевый, сечением до 50 мм включительно</t>
  </si>
  <si>
    <t>1.2.2.</t>
  </si>
  <si>
    <t>Провод на железобетонной опоре, неизолированный, аллюминиевый, сечением до 50 мм включительно</t>
  </si>
  <si>
    <t>Прокладка кабельной линии в траншее</t>
  </si>
  <si>
    <t>2.1.1.</t>
  </si>
  <si>
    <t>2.1.2.</t>
  </si>
  <si>
    <t>Кабель в траншее, многожильный,  с резиновой и пластмассовой изоляцией, сечением от 50 до 100 мм включительно</t>
  </si>
  <si>
    <t>2.1.3.</t>
  </si>
  <si>
    <t>Кабель в траншее, многожильный,  с резиновой и пластмассовой изоляцией, сечением от 100 до 200 мм включительно</t>
  </si>
  <si>
    <t>2.1.4.</t>
  </si>
  <si>
    <t>Кабель в траншее, многожильный,  с резиновой и пластмассовой изоляцией, сечением  от 200 до 500 мм включительно</t>
  </si>
  <si>
    <t>Кабель в траншее, многожильный, с бумажной изоляцикй, сечением от 50 до 100 мм включительно</t>
  </si>
  <si>
    <t>Кабель в траншее, многожильный,  с бумажной изоляцией, сечением от 100 до 200 мм включительно</t>
  </si>
  <si>
    <t>Кабель в траншее, многожильный, с бумажной изоляцией, сечением  от 200 до 500 мм включительно</t>
  </si>
  <si>
    <t>Прокладка кабельной линии в асбестоцементной трубе</t>
  </si>
  <si>
    <t>2.2.3.</t>
  </si>
  <si>
    <t>Кабель в асбестоцементной трубе, многожильный, с резиновой и пластмассовой изоляцией, сечением  до 50 мм включительно</t>
  </si>
  <si>
    <t>2.2.4.</t>
  </si>
  <si>
    <t>Кабель  в асбестоцементной трубе, многожильный, с резиновой и пластмассовой изоляцией,  сечением от 50 до 100 мм включительно</t>
  </si>
  <si>
    <t>Кабель  в асбестоцементной трубе, многожильный, с резиновой и пластмассовой изоляцией, сечением от 100 до 200 мм включительно</t>
  </si>
  <si>
    <t>Кабель  в асбестоцементной трубе, многожильный, с бумажной изоляцией, сечением от 50 до 100 мм включительно</t>
  </si>
  <si>
    <t>Кабель  в асбестоцементной трубе, многожильный, с бумажной изоляцией, сечением от 100 до 200 мм включительно</t>
  </si>
  <si>
    <t>Кабель в  в асбестоцементной трубе, многожильный, сечением от 200 до 500 мм включительно</t>
  </si>
  <si>
    <t>Прокладка кабельной линии в стальной трубе</t>
  </si>
  <si>
    <t>2.3.1.</t>
  </si>
  <si>
    <t>Кабель в стальной трубе, многожильный,  с резиновой и пластмассовой изоляцией, сечением до 50 мм включительно</t>
  </si>
  <si>
    <t>2.3.2.</t>
  </si>
  <si>
    <t>Кабель в стальной трубе, многожильный, с резиновой и пластмассовой изоляцией,  сечением от 50 до 100  мм включительно</t>
  </si>
  <si>
    <t>2.3.3.</t>
  </si>
  <si>
    <t>Кабель в стальной трубе, многожильный,  с резиновой и пластмассовой изоляцией, сечением от 100 до 200 мм включительно</t>
  </si>
  <si>
    <t>2.3.4.</t>
  </si>
  <si>
    <t>Кабель в стальной трубе, многожильный, с резиновой и пластмассовой изоляцией, сечением от 200 до 500 мм включительно</t>
  </si>
  <si>
    <t>Кабель в стальной трубе, многожильный, с бумажной изоляцией,  сечением от 50 до 100  мм включительно</t>
  </si>
  <si>
    <t>Кабель в стальной трубе, многожильный, с бумажной изоляцией,  сечением от 100 до 200 мм включительно</t>
  </si>
  <si>
    <t>Кабель в стальной трубе, многожильный, с бумажной изоляцией, сечением от 200 до 500 мм включительно</t>
  </si>
  <si>
    <t>Устройство закрытого перехода методом ГНБ</t>
  </si>
  <si>
    <t>2.5.3.</t>
  </si>
  <si>
    <t>Горизонтальное направленное бурение, кабель многожильный, с резиновой и пластмассовой изоляцией, сечением  от 100 до 200 мм включительно</t>
  </si>
  <si>
    <t>2.5.4.</t>
  </si>
  <si>
    <t xml:space="preserve">Горизонтальное направленное бурение, кабель многожильный, с резиновой и пластмассовой изоляцией, сечением от 200 до 500  мм включительно </t>
  </si>
  <si>
    <t>2.5.2.</t>
  </si>
  <si>
    <t xml:space="preserve">Горизонтальное направленное бурение, кабель многожильный, с бумажной изоляцией, сечением от 50 до 100 мм включительно </t>
  </si>
  <si>
    <t>Горизонтальное направленное бурение, кабель многожильный, с бумажной изоляцией, сечением  от 100 до 200 мм включительно</t>
  </si>
  <si>
    <t xml:space="preserve">Горизонтальное направленное бурение, кабель многожильный,  с бумажной изоляцией,  сечением от 200 до 500  мм включительно </t>
  </si>
  <si>
    <t>КТП 250/6(10)/0,4 с трансформатором 250 кВА</t>
  </si>
  <si>
    <t>4.1.3.</t>
  </si>
  <si>
    <t>4.1.4.</t>
  </si>
  <si>
    <t>ТП 160 /6(10)/0,4 с трансформатором 160 кВА</t>
  </si>
  <si>
    <t>4.2.1.</t>
  </si>
  <si>
    <t>Комплектная трансформаторная подстанция с одним трансформатором</t>
  </si>
  <si>
    <t>4.2.1.6.</t>
  </si>
  <si>
    <t>4.2.1.12.</t>
  </si>
  <si>
    <t>КТП 630/6(10)/0,4 с трансформатором 250кВА</t>
  </si>
  <si>
    <t>4.2.2.</t>
  </si>
  <si>
    <t>Комплектная трансформаторная подстанция с двумя трансформаторами</t>
  </si>
  <si>
    <t>КТП 630/6(10)/0,4 с 2 трансформаторами 630 кВА</t>
  </si>
  <si>
    <t>Строительство распределительных трансформаторных подстанций  (РТП) с уровнем напряжения до 35 кВ)</t>
  </si>
  <si>
    <t>Кабель в асбестоцементной трубе, многожильный, с резиновой и пластмассовой изоляцией, сечением от 200 до 500 мм включительно</t>
  </si>
  <si>
    <t>4.2.1.4.</t>
  </si>
  <si>
    <t>4.3.2.</t>
  </si>
  <si>
    <t>4.3.3.</t>
  </si>
  <si>
    <t>4.4.</t>
  </si>
  <si>
    <t>4.4.1.</t>
  </si>
  <si>
    <t>2.2.1.</t>
  </si>
  <si>
    <t>2.2.2.</t>
  </si>
  <si>
    <t>1.2.3.</t>
  </si>
  <si>
    <t>КТП 630/6(10)/0,4 с трансформатором 160 кВА</t>
  </si>
  <si>
    <t>№ п/п</t>
  </si>
  <si>
    <t>Приложение № 5</t>
  </si>
  <si>
    <r>
      <t>Кабель в траншее, многожильный, с бумажной изоляцией,  от 100 до 200 мм</t>
    </r>
    <r>
      <rPr>
        <b/>
        <vertAlign val="superscript"/>
        <sz val="12"/>
        <color rgb="FF000000"/>
        <rFont val="Times New Roman"/>
        <family val="1"/>
        <charset val="204"/>
      </rPr>
      <t>2</t>
    </r>
    <r>
      <rPr>
        <b/>
        <sz val="12"/>
        <color rgb="FF000000"/>
        <rFont val="Times New Roman"/>
        <family val="1"/>
        <charset val="204"/>
      </rPr>
      <t xml:space="preserve"> включительно</t>
    </r>
  </si>
  <si>
    <t>КТП ПК-630 с одним трансформатором ТМГСУ-250 кВА</t>
  </si>
  <si>
    <t>БКТП с 2 трансформаторами 630 кВА</t>
  </si>
  <si>
    <t>4.2.1.13.</t>
  </si>
  <si>
    <t>кирпичная ТП с 2 трансформаторами 250/10 кВА</t>
  </si>
  <si>
    <t>кирпичная ТП-1000 кВа с 2 трансформаторами по 630 кВа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</si>
  <si>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2016-2018 гг. для постоянной схемы электроснабжения и для временной схемы электроснабжения</t>
  </si>
  <si>
    <r>
      <t>Информация для расчета стандартизированной тарифной ставки С</t>
    </r>
    <r>
      <rPr>
        <b/>
        <vertAlign val="subscript"/>
        <sz val="14"/>
        <color indexed="8"/>
        <rFont val="Times New Roman"/>
        <family val="1"/>
        <charset val="204"/>
      </rPr>
      <t>1</t>
    </r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</si>
  <si>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</si>
  <si>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</si>
  <si>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</si>
  <si>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</si>
  <si>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рублей)*</t>
  </si>
  <si>
    <t>Объем мощности,
введенной
в основные фонды
за 3 предыдущих
года (кВт)*</t>
  </si>
  <si>
    <t>Строительство пунктов секционирования (распределенных пунктов)</t>
  </si>
  <si>
    <t>-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</si>
  <si>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</si>
  <si>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</si>
  <si>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* - среднеарифметическое значение за 2016-2018 годы</t>
  </si>
  <si>
    <t xml:space="preserve">                                                                                           </t>
  </si>
  <si>
    <t xml:space="preserve">А.М. Лушников </t>
  </si>
  <si>
    <t xml:space="preserve">                    </t>
  </si>
  <si>
    <t xml:space="preserve">Зам.генерального директора </t>
  </si>
  <si>
    <t xml:space="preserve">                                </t>
  </si>
  <si>
    <t>по технологическому присоединению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</si>
  <si>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</si>
  <si>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рублей)*</t>
  </si>
  <si>
    <t>Длина воздушных и кабельных линий электропередачи
на i-м уровне напряжения, фактически построенных за последние 3 года (км)*</t>
  </si>
  <si>
    <t>Объем максимальной мощности, присоединенной 
путем строительства воздушных или кабельных линий 
за последние 3 года 
(кВт)*</t>
  </si>
  <si>
    <t>Строительство кабельных линий электропередачи:</t>
  </si>
  <si>
    <t>1 - 20 кВ</t>
  </si>
  <si>
    <t>35 кВ</t>
  </si>
  <si>
    <t>Строительство воздушных линий электропередачи:</t>
  </si>
  <si>
    <t xml:space="preserve">Генеральный директор АО "Ивгорэлектросеть"       </t>
  </si>
  <si>
    <t>(форма)</t>
  </si>
  <si>
    <t>об осуществлении технологического присоединения
по договорам, заключенным за текущий год (2019) по состоянию на 01.10.2019г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</si>
  <si>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</si>
  <si>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</si>
  <si>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</si>
  <si>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</si>
  <si>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</si>
  <si>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</si>
  <si>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</si>
  <si>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</si>
  <si>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</si>
  <si>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</si>
  <si>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</si>
  <si>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</si>
  <si>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От 670 кВт до 8900 кВт -
всего</t>
  </si>
  <si>
    <t>От 8900 кВт - всего</t>
  </si>
  <si>
    <t>Объекты генерации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</si>
  <si>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</si>
  <si>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</si>
  <si>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 xml:space="preserve">о поданных заявках на технологическое присоединение за текущий год (2019) </t>
  </si>
  <si>
    <t>Количество заявок
(штук)</t>
  </si>
  <si>
    <t>Максимальная мощность
(кВт)</t>
  </si>
  <si>
    <r>
      <t xml:space="preserve">Строительство трансформаторных подстанций (ТП), </t>
    </r>
    <r>
      <rPr>
        <b/>
        <sz val="11"/>
        <rFont val="Times New Roman"/>
        <family val="1"/>
        <charset val="204"/>
      </rPr>
      <t>за исключением распределительных трансформаторных подстанций (РТП), с уровнем напряжения до 35 кВ</t>
    </r>
  </si>
  <si>
    <r>
      <t>Строительство трансформаторных подстанций (ТП),</t>
    </r>
    <r>
      <rPr>
        <b/>
        <sz val="11"/>
        <rFont val="Times New Roman"/>
        <family val="1"/>
        <charset val="204"/>
      </rPr>
      <t xml:space="preserve"> за исключением распределительных трансформаторных подстанций (РТП), с уровнем напряжения до 35 кВ</t>
    </r>
  </si>
  <si>
    <t xml:space="preserve">     А.М. Лушников</t>
  </si>
  <si>
    <t>Начальник экономического отдела</t>
  </si>
  <si>
    <t>Г. С. Гусева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</si>
</sst>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6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4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2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vertAlign val="subscript"/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2F0D9"/>
        <bgColor rgb="FFFBE5D6"/>
      </patternFill>
    </fill>
    <fill>
      <patternFill patternType="solid">
        <fgColor rgb="FFFFC000"/>
        <bgColor rgb="FFFF9900"/>
      </patternFill>
    </fill>
    <fill>
      <patternFill patternType="solid">
        <fgColor rgb="FFD9D9D9"/>
        <bgColor rgb="FFE2F0D9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9" fontId="22" fillId="0" borderId="0"/>
    <xf numFmtId="0" fontId="2" fillId="0" borderId="0"/>
    <xf numFmtId="0" fontId="33" fillId="0" borderId="0"/>
    <xf numFmtId="0" fontId="1" fillId="0" borderId="0"/>
  </cellStyleXfs>
  <cellXfs count="321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4" fontId="4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/>
    <xf numFmtId="0" fontId="6" fillId="0" borderId="2" xfId="0" applyFont="1" applyBorder="1"/>
    <xf numFmtId="0" fontId="6" fillId="0" borderId="1" xfId="0" applyFont="1" applyBorder="1"/>
    <xf numFmtId="0" fontId="0" fillId="0" borderId="0" xfId="0" applyBorder="1"/>
    <xf numFmtId="0" fontId="8" fillId="7" borderId="0" xfId="0" applyFont="1" applyFill="1"/>
    <xf numFmtId="0" fontId="5" fillId="0" borderId="0" xfId="0" applyFont="1" applyBorder="1" applyAlignment="1">
      <alignment horizontal="center" vertical="center" wrapText="1"/>
    </xf>
    <xf numFmtId="0" fontId="16" fillId="0" borderId="0" xfId="0" applyFont="1"/>
    <xf numFmtId="0" fontId="14" fillId="0" borderId="0" xfId="0" applyFont="1"/>
    <xf numFmtId="0" fontId="14" fillId="7" borderId="0" xfId="0" applyFont="1" applyFill="1"/>
    <xf numFmtId="0" fontId="17" fillId="0" borderId="0" xfId="0" applyFont="1"/>
    <xf numFmtId="0" fontId="17" fillId="7" borderId="0" xfId="0" applyFont="1" applyFill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 wrapText="1"/>
    </xf>
    <xf numFmtId="4" fontId="23" fillId="0" borderId="0" xfId="0" applyNumberFormat="1" applyFont="1" applyBorder="1" applyAlignment="1">
      <alignment horizontal="justify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/>
    <xf numFmtId="4" fontId="23" fillId="0" borderId="0" xfId="0" applyNumberFormat="1" applyFont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4" fontId="21" fillId="0" borderId="0" xfId="0" applyNumberFormat="1" applyFont="1" applyBorder="1"/>
    <xf numFmtId="0" fontId="23" fillId="0" borderId="0" xfId="0" applyFont="1" applyAlignment="1">
      <alignment vertical="center"/>
    </xf>
    <xf numFmtId="0" fontId="23" fillId="0" borderId="0" xfId="0" applyFont="1"/>
    <xf numFmtId="4" fontId="23" fillId="5" borderId="0" xfId="0" applyNumberFormat="1" applyFont="1" applyFill="1"/>
    <xf numFmtId="4" fontId="23" fillId="0" borderId="0" xfId="0" applyNumberFormat="1" applyFont="1"/>
    <xf numFmtId="2" fontId="7" fillId="0" borderId="0" xfId="0" applyNumberFormat="1" applyFont="1"/>
    <xf numFmtId="0" fontId="15" fillId="0" borderId="8" xfId="0" applyFont="1" applyFill="1" applyBorder="1" applyAlignment="1">
      <alignment horizontal="center" vertical="center" wrapText="1"/>
    </xf>
    <xf numFmtId="0" fontId="30" fillId="0" borderId="0" xfId="0" applyFont="1"/>
    <xf numFmtId="2" fontId="12" fillId="0" borderId="0" xfId="0" applyNumberFormat="1" applyFont="1" applyBorder="1" applyAlignment="1">
      <alignment horizontal="justify" vertical="center" wrapText="1"/>
    </xf>
    <xf numFmtId="2" fontId="12" fillId="0" borderId="0" xfId="0" applyNumberFormat="1" applyFont="1" applyBorder="1"/>
    <xf numFmtId="2" fontId="12" fillId="0" borderId="0" xfId="0" applyNumberFormat="1" applyFont="1"/>
    <xf numFmtId="2" fontId="12" fillId="5" borderId="0" xfId="0" applyNumberFormat="1" applyFont="1" applyFill="1"/>
    <xf numFmtId="0" fontId="4" fillId="0" borderId="0" xfId="0" applyFont="1" applyFill="1"/>
    <xf numFmtId="0" fontId="0" fillId="0" borderId="0" xfId="0" applyFill="1"/>
    <xf numFmtId="0" fontId="8" fillId="0" borderId="0" xfId="0" applyFont="1" applyBorder="1"/>
    <xf numFmtId="4" fontId="25" fillId="0" borderId="0" xfId="0" applyNumberFormat="1" applyFont="1"/>
    <xf numFmtId="4" fontId="34" fillId="0" borderId="0" xfId="0" applyNumberFormat="1" applyFont="1" applyBorder="1"/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4" fontId="23" fillId="0" borderId="0" xfId="0" applyNumberFormat="1" applyFont="1" applyBorder="1" applyAlignment="1">
      <alignment horizontal="right"/>
    </xf>
    <xf numFmtId="0" fontId="19" fillId="4" borderId="0" xfId="0" applyFont="1" applyFill="1" applyBorder="1" applyAlignment="1">
      <alignment horizontal="center" vertical="center" wrapText="1"/>
    </xf>
    <xf numFmtId="1" fontId="14" fillId="5" borderId="0" xfId="0" applyNumberFormat="1" applyFont="1" applyFill="1" applyBorder="1" applyAlignment="1">
      <alignment horizontal="center" vertical="center" wrapText="1"/>
    </xf>
    <xf numFmtId="4" fontId="14" fillId="5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2" fontId="7" fillId="0" borderId="0" xfId="0" applyNumberFormat="1" applyFont="1" applyBorder="1"/>
    <xf numFmtId="2" fontId="13" fillId="0" borderId="0" xfId="0" applyNumberFormat="1" applyFont="1"/>
    <xf numFmtId="0" fontId="36" fillId="0" borderId="0" xfId="0" applyFont="1" applyFill="1"/>
    <xf numFmtId="0" fontId="37" fillId="0" borderId="0" xfId="0" applyFont="1" applyFill="1"/>
    <xf numFmtId="0" fontId="35" fillId="0" borderId="0" xfId="0" applyFont="1"/>
    <xf numFmtId="0" fontId="32" fillId="0" borderId="0" xfId="0" applyFont="1"/>
    <xf numFmtId="0" fontId="38" fillId="0" borderId="0" xfId="0" applyFont="1"/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36" fillId="0" borderId="0" xfId="0" applyFont="1" applyFill="1" applyBorder="1"/>
    <xf numFmtId="0" fontId="37" fillId="0" borderId="0" xfId="0" applyFont="1" applyFill="1" applyBorder="1"/>
    <xf numFmtId="0" fontId="14" fillId="0" borderId="0" xfId="0" applyFont="1" applyBorder="1"/>
    <xf numFmtId="0" fontId="16" fillId="0" borderId="0" xfId="0" applyFont="1" applyBorder="1"/>
    <xf numFmtId="0" fontId="14" fillId="7" borderId="0" xfId="0" applyFont="1" applyFill="1" applyBorder="1"/>
    <xf numFmtId="0" fontId="35" fillId="0" borderId="0" xfId="0" applyFont="1" applyBorder="1"/>
    <xf numFmtId="0" fontId="6" fillId="0" borderId="0" xfId="0" applyFont="1" applyFill="1" applyBorder="1"/>
    <xf numFmtId="0" fontId="23" fillId="0" borderId="0" xfId="0" applyFont="1" applyAlignment="1">
      <alignment horizontal="right"/>
    </xf>
    <xf numFmtId="4" fontId="12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5" fillId="10" borderId="30" xfId="0" applyFont="1" applyFill="1" applyBorder="1" applyAlignment="1">
      <alignment horizontal="justify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center" vertical="center" wrapText="1"/>
    </xf>
    <xf numFmtId="4" fontId="15" fillId="10" borderId="15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justify" vertical="center" wrapText="1"/>
    </xf>
    <xf numFmtId="0" fontId="15" fillId="0" borderId="30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/>
    <xf numFmtId="4" fontId="23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justify" vertical="center" wrapText="1"/>
    </xf>
    <xf numFmtId="4" fontId="23" fillId="0" borderId="0" xfId="0" applyNumberFormat="1" applyFont="1" applyBorder="1" applyAlignment="1">
      <alignment horizontal="right" vertical="center"/>
    </xf>
    <xf numFmtId="0" fontId="47" fillId="0" borderId="0" xfId="0" applyFont="1" applyBorder="1" applyAlignment="1"/>
    <xf numFmtId="4" fontId="47" fillId="0" borderId="0" xfId="0" applyNumberFormat="1" applyFont="1" applyBorder="1" applyAlignment="1"/>
    <xf numFmtId="0" fontId="23" fillId="0" borderId="0" xfId="0" applyFont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4" fontId="29" fillId="0" borderId="8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27" fillId="0" borderId="8" xfId="0" applyFont="1" applyFill="1" applyBorder="1" applyAlignment="1">
      <alignment horizontal="center" vertical="center" wrapText="1"/>
    </xf>
    <xf numFmtId="4" fontId="27" fillId="0" borderId="8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center" wrapText="1"/>
    </xf>
    <xf numFmtId="2" fontId="15" fillId="0" borderId="8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1" fillId="0" borderId="0" xfId="5" applyFont="1"/>
    <xf numFmtId="0" fontId="50" fillId="0" borderId="0" xfId="5" applyFont="1" applyBorder="1" applyAlignment="1">
      <alignment vertical="center"/>
    </xf>
    <xf numFmtId="0" fontId="33" fillId="0" borderId="0" xfId="4"/>
    <xf numFmtId="0" fontId="51" fillId="0" borderId="0" xfId="5" applyFont="1" applyBorder="1" applyAlignment="1">
      <alignment vertical="center"/>
    </xf>
    <xf numFmtId="0" fontId="51" fillId="0" borderId="0" xfId="5" applyFont="1" applyBorder="1" applyAlignment="1">
      <alignment vertical="center" wrapText="1"/>
    </xf>
    <xf numFmtId="0" fontId="41" fillId="0" borderId="0" xfId="5" applyFont="1" applyAlignment="1">
      <alignment horizontal="center" vertical="center"/>
    </xf>
    <xf numFmtId="0" fontId="39" fillId="0" borderId="0" xfId="5" applyFont="1" applyFill="1" applyBorder="1"/>
    <xf numFmtId="0" fontId="52" fillId="0" borderId="0" xfId="5" applyFont="1" applyBorder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3" fillId="0" borderId="0" xfId="5" applyFont="1" applyAlignment="1">
      <alignment horizontal="center" vertical="center"/>
    </xf>
    <xf numFmtId="165" fontId="43" fillId="0" borderId="0" xfId="5" applyNumberFormat="1" applyFont="1" applyAlignment="1">
      <alignment horizontal="center" vertical="center"/>
    </xf>
    <xf numFmtId="0" fontId="41" fillId="0" borderId="0" xfId="5" applyFont="1" applyAlignment="1">
      <alignment horizontal="left" vertical="center" wrapText="1"/>
    </xf>
    <xf numFmtId="0" fontId="31" fillId="0" borderId="0" xfId="5" applyFont="1" applyAlignment="1">
      <alignment vertical="center" wrapText="1"/>
    </xf>
    <xf numFmtId="0" fontId="44" fillId="0" borderId="44" xfId="5" applyFont="1" applyBorder="1" applyAlignment="1">
      <alignment horizontal="center" vertical="center" wrapText="1"/>
    </xf>
    <xf numFmtId="0" fontId="44" fillId="0" borderId="45" xfId="5" applyFont="1" applyBorder="1" applyAlignment="1">
      <alignment horizontal="center" vertical="center" wrapText="1"/>
    </xf>
    <xf numFmtId="0" fontId="44" fillId="0" borderId="8" xfId="5" applyFont="1" applyFill="1" applyBorder="1" applyAlignment="1">
      <alignment horizontal="center" vertical="center" wrapText="1"/>
    </xf>
    <xf numFmtId="0" fontId="44" fillId="0" borderId="10" xfId="5" applyFont="1" applyFill="1" applyBorder="1" applyAlignment="1">
      <alignment horizontal="center" vertical="center" wrapText="1"/>
    </xf>
    <xf numFmtId="0" fontId="54" fillId="0" borderId="0" xfId="4" applyFont="1"/>
    <xf numFmtId="0" fontId="45" fillId="0" borderId="9" xfId="5" applyFont="1" applyBorder="1" applyAlignment="1">
      <alignment horizontal="center" vertical="center" wrapText="1"/>
    </xf>
    <xf numFmtId="0" fontId="45" fillId="0" borderId="8" xfId="5" applyFont="1" applyBorder="1" applyAlignment="1">
      <alignment vertical="center" wrapText="1"/>
    </xf>
    <xf numFmtId="4" fontId="45" fillId="0" borderId="8" xfId="5" applyNumberFormat="1" applyFont="1" applyFill="1" applyBorder="1" applyAlignment="1">
      <alignment horizontal="center" vertical="center" wrapText="1"/>
    </xf>
    <xf numFmtId="3" fontId="45" fillId="0" borderId="8" xfId="5" applyNumberFormat="1" applyFont="1" applyFill="1" applyBorder="1" applyAlignment="1">
      <alignment horizontal="center" vertical="center" wrapText="1"/>
    </xf>
    <xf numFmtId="4" fontId="45" fillId="0" borderId="10" xfId="5" applyNumberFormat="1" applyFont="1" applyFill="1" applyBorder="1" applyAlignment="1">
      <alignment horizontal="center" vertical="center" wrapText="1"/>
    </xf>
    <xf numFmtId="4" fontId="39" fillId="0" borderId="0" xfId="5" applyNumberFormat="1" applyFont="1" applyFill="1" applyBorder="1"/>
    <xf numFmtId="0" fontId="45" fillId="0" borderId="11" xfId="5" applyFont="1" applyBorder="1" applyAlignment="1">
      <alignment horizontal="center" vertical="center" wrapText="1"/>
    </xf>
    <xf numFmtId="0" fontId="45" fillId="0" borderId="12" xfId="5" applyFont="1" applyBorder="1" applyAlignment="1">
      <alignment vertical="center" wrapText="1"/>
    </xf>
    <xf numFmtId="4" fontId="45" fillId="0" borderId="12" xfId="5" applyNumberFormat="1" applyFont="1" applyFill="1" applyBorder="1" applyAlignment="1">
      <alignment horizontal="center" vertical="center" wrapText="1"/>
    </xf>
    <xf numFmtId="3" fontId="45" fillId="0" borderId="12" xfId="5" applyNumberFormat="1" applyFont="1" applyFill="1" applyBorder="1" applyAlignment="1">
      <alignment horizontal="center" vertical="center" wrapText="1"/>
    </xf>
    <xf numFmtId="4" fontId="45" fillId="0" borderId="13" xfId="5" applyNumberFormat="1" applyFont="1" applyFill="1" applyBorder="1" applyAlignment="1">
      <alignment horizontal="center" vertical="center" wrapText="1"/>
    </xf>
    <xf numFmtId="0" fontId="41" fillId="0" borderId="0" xfId="5" applyFont="1" applyFill="1"/>
    <xf numFmtId="0" fontId="14" fillId="0" borderId="0" xfId="4" applyFont="1" applyBorder="1" applyAlignment="1">
      <alignment vertical="center" wrapText="1"/>
    </xf>
    <xf numFmtId="0" fontId="4" fillId="0" borderId="0" xfId="4" applyFont="1"/>
    <xf numFmtId="0" fontId="14" fillId="0" borderId="0" xfId="4" applyFont="1" applyAlignment="1">
      <alignment horizontal="justify" vertical="center"/>
    </xf>
    <xf numFmtId="0" fontId="14" fillId="0" borderId="0" xfId="4" applyFont="1" applyAlignment="1">
      <alignment vertical="center"/>
    </xf>
    <xf numFmtId="0" fontId="14" fillId="0" borderId="0" xfId="4" applyFont="1"/>
    <xf numFmtId="2" fontId="14" fillId="0" borderId="0" xfId="4" applyNumberFormat="1" applyFont="1"/>
    <xf numFmtId="0" fontId="14" fillId="0" borderId="0" xfId="4" applyFont="1" applyAlignment="1">
      <alignment wrapText="1"/>
    </xf>
    <xf numFmtId="0" fontId="14" fillId="0" borderId="0" xfId="4" applyFont="1" applyAlignment="1">
      <alignment horizontal="center"/>
    </xf>
    <xf numFmtId="2" fontId="14" fillId="0" borderId="0" xfId="4" applyNumberFormat="1" applyFont="1" applyBorder="1"/>
    <xf numFmtId="0" fontId="14" fillId="0" borderId="0" xfId="4" applyFont="1" applyBorder="1"/>
    <xf numFmtId="0" fontId="55" fillId="0" borderId="0" xfId="4" applyFont="1"/>
    <xf numFmtId="0" fontId="55" fillId="0" borderId="0" xfId="4" applyNumberFormat="1" applyFont="1" applyBorder="1" applyAlignment="1">
      <alignment horizontal="left"/>
    </xf>
    <xf numFmtId="0" fontId="12" fillId="0" borderId="0" xfId="4" applyNumberFormat="1" applyFont="1" applyBorder="1" applyAlignment="1">
      <alignment horizontal="left"/>
    </xf>
    <xf numFmtId="0" fontId="56" fillId="0" borderId="0" xfId="4" applyNumberFormat="1" applyFont="1" applyBorder="1" applyAlignment="1">
      <alignment horizontal="left"/>
    </xf>
    <xf numFmtId="0" fontId="12" fillId="0" borderId="0" xfId="4" applyNumberFormat="1" applyFont="1" applyBorder="1" applyAlignment="1">
      <alignment horizontal="right"/>
    </xf>
    <xf numFmtId="0" fontId="57" fillId="0" borderId="0" xfId="4" applyNumberFormat="1" applyFont="1" applyBorder="1" applyAlignment="1">
      <alignment horizontal="left"/>
    </xf>
    <xf numFmtId="0" fontId="57" fillId="0" borderId="0" xfId="4" applyNumberFormat="1" applyFont="1" applyBorder="1" applyAlignment="1">
      <alignment horizontal="center"/>
    </xf>
    <xf numFmtId="0" fontId="48" fillId="0" borderId="0" xfId="4" applyNumberFormat="1" applyFont="1" applyBorder="1" applyAlignment="1"/>
    <xf numFmtId="0" fontId="48" fillId="0" borderId="0" xfId="4" applyNumberFormat="1" applyFont="1" applyBorder="1" applyAlignment="1">
      <alignment horizontal="left"/>
    </xf>
    <xf numFmtId="0" fontId="56" fillId="0" borderId="0" xfId="4" applyNumberFormat="1" applyFont="1" applyBorder="1" applyAlignment="1">
      <alignment horizontal="right"/>
    </xf>
    <xf numFmtId="0" fontId="59" fillId="0" borderId="0" xfId="4" applyNumberFormat="1" applyFont="1" applyBorder="1" applyAlignment="1">
      <alignment horizontal="left"/>
    </xf>
    <xf numFmtId="164" fontId="15" fillId="0" borderId="8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5" fillId="0" borderId="15" xfId="0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166" fontId="15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14" fontId="15" fillId="0" borderId="29" xfId="0" applyNumberFormat="1" applyFont="1" applyFill="1" applyBorder="1" applyAlignment="1">
      <alignment horizontal="center" vertical="center" wrapText="1"/>
    </xf>
    <xf numFmtId="0" fontId="15" fillId="11" borderId="29" xfId="0" applyFont="1" applyFill="1" applyBorder="1" applyAlignment="1">
      <alignment horizontal="center" vertical="center" wrapText="1"/>
    </xf>
    <xf numFmtId="0" fontId="15" fillId="11" borderId="30" xfId="0" applyNumberFormat="1" applyFont="1" applyFill="1" applyBorder="1" applyAlignment="1">
      <alignment horizontal="left" vertical="center" wrapText="1"/>
    </xf>
    <xf numFmtId="0" fontId="15" fillId="11" borderId="15" xfId="0" applyNumberFormat="1" applyFont="1" applyFill="1" applyBorder="1" applyAlignment="1">
      <alignment horizontal="center" vertical="center" wrapText="1"/>
    </xf>
    <xf numFmtId="0" fontId="15" fillId="11" borderId="30" xfId="0" applyFont="1" applyFill="1" applyBorder="1" applyAlignment="1">
      <alignment horizontal="justify" vertical="center" wrapText="1"/>
    </xf>
    <xf numFmtId="0" fontId="15" fillId="11" borderId="15" xfId="0" applyFont="1" applyFill="1" applyBorder="1" applyAlignment="1">
      <alignment horizontal="center" vertical="center" wrapText="1"/>
    </xf>
    <xf numFmtId="4" fontId="15" fillId="11" borderId="15" xfId="0" applyNumberFormat="1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 wrapText="1"/>
    </xf>
    <xf numFmtId="0" fontId="15" fillId="11" borderId="26" xfId="0" applyNumberFormat="1" applyFont="1" applyFill="1" applyBorder="1" applyAlignment="1">
      <alignment horizontal="left" vertical="center" wrapText="1"/>
    </xf>
    <xf numFmtId="0" fontId="15" fillId="11" borderId="27" xfId="0" applyNumberFormat="1" applyFont="1" applyFill="1" applyBorder="1" applyAlignment="1">
      <alignment horizontal="center" vertical="center" wrapText="1"/>
    </xf>
    <xf numFmtId="4" fontId="15" fillId="11" borderId="27" xfId="0" applyNumberFormat="1" applyFont="1" applyFill="1" applyBorder="1" applyAlignment="1">
      <alignment horizontal="center" vertical="center" wrapText="1"/>
    </xf>
    <xf numFmtId="0" fontId="15" fillId="12" borderId="29" xfId="0" applyFont="1" applyFill="1" applyBorder="1" applyAlignment="1">
      <alignment horizontal="center" vertical="center" wrapText="1"/>
    </xf>
    <xf numFmtId="0" fontId="15" fillId="12" borderId="30" xfId="0" applyNumberFormat="1" applyFont="1" applyFill="1" applyBorder="1" applyAlignment="1">
      <alignment horizontal="left" vertical="center" wrapText="1"/>
    </xf>
    <xf numFmtId="0" fontId="15" fillId="12" borderId="15" xfId="0" applyNumberFormat="1" applyFont="1" applyFill="1" applyBorder="1" applyAlignment="1">
      <alignment horizontal="center" vertical="center" wrapText="1"/>
    </xf>
    <xf numFmtId="4" fontId="15" fillId="12" borderId="15" xfId="0" applyNumberFormat="1" applyFont="1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 wrapText="1"/>
    </xf>
    <xf numFmtId="0" fontId="26" fillId="9" borderId="31" xfId="0" applyFont="1" applyFill="1" applyBorder="1" applyAlignment="1">
      <alignment horizontal="justify" vertical="center" wrapText="1"/>
    </xf>
    <xf numFmtId="0" fontId="26" fillId="9" borderId="27" xfId="0" applyFont="1" applyFill="1" applyBorder="1" applyAlignment="1">
      <alignment horizontal="center" vertical="center" wrapText="1"/>
    </xf>
    <xf numFmtId="0" fontId="26" fillId="9" borderId="32" xfId="0" applyFont="1" applyFill="1" applyBorder="1" applyAlignment="1">
      <alignment horizontal="center" vertical="center" wrapText="1"/>
    </xf>
    <xf numFmtId="4" fontId="26" fillId="9" borderId="32" xfId="0" applyNumberFormat="1" applyFont="1" applyFill="1" applyBorder="1" applyAlignment="1">
      <alignment horizontal="center" vertical="center" wrapText="1"/>
    </xf>
    <xf numFmtId="0" fontId="26" fillId="9" borderId="31" xfId="0" applyFont="1" applyFill="1" applyBorder="1" applyAlignment="1">
      <alignment horizontal="left" vertical="center" wrapText="1"/>
    </xf>
    <xf numFmtId="0" fontId="26" fillId="9" borderId="19" xfId="0" applyFont="1" applyFill="1" applyBorder="1" applyAlignment="1">
      <alignment horizontal="center" vertical="center" wrapText="1"/>
    </xf>
    <xf numFmtId="0" fontId="26" fillId="9" borderId="20" xfId="0" applyFont="1" applyFill="1" applyBorder="1" applyAlignment="1">
      <alignment horizontal="left" vertical="center" wrapText="1"/>
    </xf>
    <xf numFmtId="0" fontId="26" fillId="9" borderId="21" xfId="0" applyFont="1" applyFill="1" applyBorder="1" applyAlignment="1">
      <alignment horizontal="center" vertical="center" wrapText="1"/>
    </xf>
    <xf numFmtId="4" fontId="26" fillId="9" borderId="2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Border="1" applyAlignment="1">
      <alignment vertical="center" wrapText="1"/>
    </xf>
    <xf numFmtId="0" fontId="61" fillId="0" borderId="46" xfId="5" applyFont="1" applyBorder="1" applyAlignment="1">
      <alignment horizontal="center" vertical="center" wrapText="1"/>
    </xf>
    <xf numFmtId="0" fontId="61" fillId="0" borderId="47" xfId="5" applyFont="1" applyBorder="1" applyAlignment="1">
      <alignment horizontal="center" vertical="center" wrapText="1"/>
    </xf>
    <xf numFmtId="0" fontId="61" fillId="0" borderId="47" xfId="5" applyFont="1" applyFill="1" applyBorder="1" applyAlignment="1">
      <alignment horizontal="center" vertical="center" wrapText="1"/>
    </xf>
    <xf numFmtId="0" fontId="61" fillId="0" borderId="48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7" fillId="0" borderId="0" xfId="0" applyFont="1" applyBorder="1" applyAlignment="1"/>
    <xf numFmtId="0" fontId="23" fillId="0" borderId="0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6" fillId="0" borderId="0" xfId="5" applyFont="1" applyAlignment="1">
      <alignment horizontal="right" vertical="center"/>
    </xf>
    <xf numFmtId="0" fontId="46" fillId="0" borderId="0" xfId="5" applyFont="1" applyAlignment="1">
      <alignment horizontal="right" vertical="center" wrapText="1"/>
    </xf>
    <xf numFmtId="0" fontId="44" fillId="0" borderId="0" xfId="5" applyFont="1" applyAlignment="1">
      <alignment horizontal="center" vertical="center" wrapText="1"/>
    </xf>
    <xf numFmtId="0" fontId="44" fillId="0" borderId="37" xfId="5" applyFont="1" applyBorder="1" applyAlignment="1">
      <alignment horizontal="center" vertical="center" wrapText="1"/>
    </xf>
    <xf numFmtId="0" fontId="44" fillId="0" borderId="35" xfId="5" applyFont="1" applyBorder="1" applyAlignment="1">
      <alignment horizontal="center" vertical="center" wrapText="1"/>
    </xf>
    <xf numFmtId="0" fontId="44" fillId="0" borderId="38" xfId="5" applyFont="1" applyBorder="1" applyAlignment="1">
      <alignment horizontal="center" vertical="center" wrapText="1"/>
    </xf>
    <xf numFmtId="0" fontId="44" fillId="0" borderId="18" xfId="5" applyFont="1" applyBorder="1" applyAlignment="1">
      <alignment horizontal="center" vertical="center" wrapText="1"/>
    </xf>
    <xf numFmtId="0" fontId="44" fillId="0" borderId="39" xfId="5" applyFont="1" applyFill="1" applyBorder="1" applyAlignment="1">
      <alignment horizontal="center" vertical="center" wrapText="1"/>
    </xf>
    <xf numFmtId="0" fontId="44" fillId="0" borderId="34" xfId="5" applyFont="1" applyFill="1" applyBorder="1" applyAlignment="1">
      <alignment horizontal="center" vertical="center" wrapText="1"/>
    </xf>
    <xf numFmtId="0" fontId="44" fillId="0" borderId="32" xfId="5" applyFont="1" applyFill="1" applyBorder="1" applyAlignment="1">
      <alignment horizontal="center" vertical="center" wrapText="1"/>
    </xf>
    <xf numFmtId="0" fontId="44" fillId="0" borderId="40" xfId="5" applyFont="1" applyFill="1" applyBorder="1" applyAlignment="1">
      <alignment horizontal="center" vertical="center" wrapText="1"/>
    </xf>
    <xf numFmtId="0" fontId="44" fillId="0" borderId="41" xfId="5" applyFont="1" applyFill="1" applyBorder="1" applyAlignment="1">
      <alignment horizontal="center" vertical="center" wrapText="1"/>
    </xf>
    <xf numFmtId="0" fontId="44" fillId="0" borderId="36" xfId="5" applyFont="1" applyFill="1" applyBorder="1" applyAlignment="1">
      <alignment horizontal="center" vertical="center" wrapText="1"/>
    </xf>
    <xf numFmtId="0" fontId="44" fillId="0" borderId="43" xfId="5" applyFont="1" applyFill="1" applyBorder="1" applyAlignment="1">
      <alignment horizontal="center" vertical="center" wrapText="1"/>
    </xf>
    <xf numFmtId="0" fontId="44" fillId="0" borderId="17" xfId="5" applyFont="1" applyFill="1" applyBorder="1" applyAlignment="1">
      <alignment horizontal="center" vertical="center" wrapText="1"/>
    </xf>
    <xf numFmtId="0" fontId="44" fillId="0" borderId="28" xfId="5" applyFont="1" applyFill="1" applyBorder="1" applyAlignment="1">
      <alignment horizontal="center" vertical="center" wrapText="1"/>
    </xf>
    <xf numFmtId="0" fontId="14" fillId="0" borderId="0" xfId="4" applyFont="1" applyBorder="1" applyAlignment="1">
      <alignment horizontal="left" vertical="center" wrapText="1"/>
    </xf>
    <xf numFmtId="0" fontId="40" fillId="8" borderId="0" xfId="5" applyFont="1" applyFill="1" applyBorder="1" applyAlignment="1">
      <alignment horizontal="center" vertical="center" wrapText="1"/>
    </xf>
    <xf numFmtId="0" fontId="44" fillId="0" borderId="42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15" xfId="5" applyFont="1" applyFill="1" applyBorder="1" applyAlignment="1">
      <alignment horizontal="center" vertical="center" wrapText="1"/>
    </xf>
    <xf numFmtId="0" fontId="55" fillId="0" borderId="0" xfId="4" applyNumberFormat="1" applyFont="1" applyBorder="1" applyAlignment="1">
      <alignment horizontal="left" vertical="top" wrapText="1"/>
    </xf>
    <xf numFmtId="0" fontId="56" fillId="0" borderId="0" xfId="4" applyNumberFormat="1" applyFont="1" applyBorder="1" applyAlignment="1">
      <alignment horizontal="left" wrapText="1"/>
    </xf>
    <xf numFmtId="0" fontId="57" fillId="0" borderId="0" xfId="4" applyNumberFormat="1" applyFont="1" applyBorder="1" applyAlignment="1">
      <alignment horizontal="center"/>
    </xf>
    <xf numFmtId="0" fontId="57" fillId="0" borderId="0" xfId="4" applyNumberFormat="1" applyFont="1" applyBorder="1" applyAlignment="1">
      <alignment horizontal="center" wrapText="1"/>
    </xf>
    <xf numFmtId="0" fontId="55" fillId="0" borderId="8" xfId="4" applyNumberFormat="1" applyFont="1" applyBorder="1" applyAlignment="1">
      <alignment horizontal="center" vertical="center"/>
    </xf>
    <xf numFmtId="0" fontId="55" fillId="0" borderId="8" xfId="4" applyNumberFormat="1" applyFont="1" applyBorder="1" applyAlignment="1">
      <alignment horizontal="center" vertical="center" wrapText="1"/>
    </xf>
    <xf numFmtId="49" fontId="55" fillId="0" borderId="8" xfId="4" applyNumberFormat="1" applyFont="1" applyBorder="1" applyAlignment="1">
      <alignment horizontal="center" vertical="center" wrapText="1"/>
    </xf>
    <xf numFmtId="0" fontId="55" fillId="0" borderId="8" xfId="4" applyNumberFormat="1" applyFont="1" applyBorder="1" applyAlignment="1">
      <alignment horizontal="left" vertical="top" wrapText="1"/>
    </xf>
    <xf numFmtId="4" fontId="55" fillId="0" borderId="8" xfId="4" applyNumberFormat="1" applyFont="1" applyBorder="1" applyAlignment="1">
      <alignment horizontal="center" vertical="center" wrapText="1"/>
    </xf>
    <xf numFmtId="49" fontId="55" fillId="0" borderId="49" xfId="4" applyNumberFormat="1" applyFont="1" applyBorder="1" applyAlignment="1">
      <alignment horizontal="center" vertical="center" wrapText="1"/>
    </xf>
    <xf numFmtId="49" fontId="55" fillId="0" borderId="50" xfId="4" applyNumberFormat="1" applyFont="1" applyBorder="1" applyAlignment="1">
      <alignment horizontal="center" vertical="center" wrapText="1"/>
    </xf>
    <xf numFmtId="49" fontId="55" fillId="0" borderId="51" xfId="4" applyNumberFormat="1" applyFont="1" applyBorder="1" applyAlignment="1">
      <alignment horizontal="center" vertical="center" wrapText="1"/>
    </xf>
    <xf numFmtId="49" fontId="55" fillId="0" borderId="16" xfId="4" applyNumberFormat="1" applyFont="1" applyBorder="1" applyAlignment="1">
      <alignment horizontal="center" vertical="center" wrapText="1"/>
    </xf>
    <xf numFmtId="49" fontId="55" fillId="0" borderId="0" xfId="4" applyNumberFormat="1" applyFont="1" applyBorder="1" applyAlignment="1">
      <alignment horizontal="center" vertical="center" wrapText="1"/>
    </xf>
    <xf numFmtId="49" fontId="55" fillId="0" borderId="52" xfId="4" applyNumberFormat="1" applyFont="1" applyBorder="1" applyAlignment="1">
      <alignment horizontal="center" vertical="center" wrapText="1"/>
    </xf>
    <xf numFmtId="49" fontId="55" fillId="0" borderId="43" xfId="4" applyNumberFormat="1" applyFont="1" applyBorder="1" applyAlignment="1">
      <alignment horizontal="center" vertical="center" wrapText="1"/>
    </xf>
    <xf numFmtId="49" fontId="55" fillId="0" borderId="17" xfId="4" applyNumberFormat="1" applyFont="1" applyBorder="1" applyAlignment="1">
      <alignment horizontal="center" vertical="center" wrapText="1"/>
    </xf>
    <xf numFmtId="49" fontId="55" fillId="0" borderId="27" xfId="4" applyNumberFormat="1" applyFont="1" applyBorder="1" applyAlignment="1">
      <alignment horizontal="center" vertical="center" wrapText="1"/>
    </xf>
    <xf numFmtId="0" fontId="55" fillId="0" borderId="8" xfId="4" applyNumberFormat="1" applyFont="1" applyBorder="1" applyAlignment="1">
      <alignment horizontal="center" vertical="top"/>
    </xf>
    <xf numFmtId="4" fontId="55" fillId="0" borderId="8" xfId="4" applyNumberFormat="1" applyFont="1" applyBorder="1" applyAlignment="1">
      <alignment horizontal="center" vertical="top"/>
    </xf>
    <xf numFmtId="2" fontId="55" fillId="0" borderId="8" xfId="4" applyNumberFormat="1" applyFont="1" applyBorder="1" applyAlignment="1">
      <alignment horizontal="center" vertical="top"/>
    </xf>
    <xf numFmtId="0" fontId="48" fillId="0" borderId="49" xfId="4" applyNumberFormat="1" applyFont="1" applyBorder="1" applyAlignment="1">
      <alignment horizontal="center" vertical="center" wrapText="1"/>
    </xf>
    <xf numFmtId="0" fontId="48" fillId="0" borderId="50" xfId="4" applyNumberFormat="1" applyFont="1" applyBorder="1" applyAlignment="1">
      <alignment horizontal="center" vertical="center" wrapText="1"/>
    </xf>
    <xf numFmtId="0" fontId="48" fillId="0" borderId="51" xfId="4" applyNumberFormat="1" applyFont="1" applyBorder="1" applyAlignment="1">
      <alignment horizontal="center" vertical="center" wrapText="1"/>
    </xf>
    <xf numFmtId="0" fontId="48" fillId="0" borderId="43" xfId="4" applyNumberFormat="1" applyFont="1" applyBorder="1" applyAlignment="1">
      <alignment horizontal="center" vertical="center" wrapText="1"/>
    </xf>
    <xf numFmtId="0" fontId="48" fillId="0" borderId="17" xfId="4" applyNumberFormat="1" applyFont="1" applyBorder="1" applyAlignment="1">
      <alignment horizontal="center" vertical="center" wrapText="1"/>
    </xf>
    <xf numFmtId="0" fontId="48" fillId="0" borderId="27" xfId="4" applyNumberFormat="1" applyFont="1" applyBorder="1" applyAlignment="1">
      <alignment horizontal="center" vertical="center" wrapText="1"/>
    </xf>
    <xf numFmtId="0" fontId="48" fillId="0" borderId="42" xfId="4" applyNumberFormat="1" applyFont="1" applyBorder="1" applyAlignment="1">
      <alignment horizontal="center" vertical="center" wrapText="1"/>
    </xf>
    <xf numFmtId="0" fontId="48" fillId="0" borderId="14" xfId="4" applyNumberFormat="1" applyFont="1" applyBorder="1" applyAlignment="1">
      <alignment horizontal="center" vertical="center" wrapText="1"/>
    </xf>
    <xf numFmtId="0" fontId="48" fillId="0" borderId="15" xfId="4" applyNumberFormat="1" applyFont="1" applyBorder="1" applyAlignment="1">
      <alignment horizontal="center" vertical="center" wrapText="1"/>
    </xf>
    <xf numFmtId="49" fontId="55" fillId="0" borderId="42" xfId="4" applyNumberFormat="1" applyFont="1" applyBorder="1" applyAlignment="1">
      <alignment horizontal="center" vertical="center"/>
    </xf>
    <xf numFmtId="49" fontId="55" fillId="0" borderId="14" xfId="4" applyNumberFormat="1" applyFont="1" applyBorder="1" applyAlignment="1">
      <alignment horizontal="center" vertical="center"/>
    </xf>
    <xf numFmtId="0" fontId="55" fillId="0" borderId="14" xfId="4" applyNumberFormat="1" applyFont="1" applyBorder="1" applyAlignment="1">
      <alignment horizontal="left" vertical="top" wrapText="1"/>
    </xf>
    <xf numFmtId="0" fontId="55" fillId="0" borderId="15" xfId="4" applyNumberFormat="1" applyFont="1" applyBorder="1" applyAlignment="1">
      <alignment horizontal="left" vertical="top" wrapText="1"/>
    </xf>
    <xf numFmtId="0" fontId="55" fillId="0" borderId="42" xfId="4" applyNumberFormat="1" applyFont="1" applyBorder="1" applyAlignment="1">
      <alignment horizontal="center" vertical="center" wrapText="1"/>
    </xf>
    <xf numFmtId="0" fontId="55" fillId="0" borderId="14" xfId="4" applyNumberFormat="1" applyFont="1" applyBorder="1" applyAlignment="1">
      <alignment horizontal="center" vertical="center" wrapText="1"/>
    </xf>
    <xf numFmtId="0" fontId="55" fillId="0" borderId="15" xfId="4" applyNumberFormat="1" applyFont="1" applyBorder="1" applyAlignment="1">
      <alignment horizontal="center" vertical="center" wrapText="1"/>
    </xf>
    <xf numFmtId="4" fontId="55" fillId="0" borderId="42" xfId="4" applyNumberFormat="1" applyFont="1" applyBorder="1" applyAlignment="1">
      <alignment horizontal="center" vertical="center" wrapText="1"/>
    </xf>
    <xf numFmtId="4" fontId="55" fillId="0" borderId="14" xfId="4" applyNumberFormat="1" applyFont="1" applyBorder="1" applyAlignment="1">
      <alignment horizontal="center" vertical="center" wrapText="1"/>
    </xf>
    <xf numFmtId="4" fontId="55" fillId="0" borderId="15" xfId="4" applyNumberFormat="1" applyFont="1" applyBorder="1" applyAlignment="1">
      <alignment horizontal="center" vertical="center" wrapText="1"/>
    </xf>
    <xf numFmtId="0" fontId="55" fillId="0" borderId="14" xfId="4" applyNumberFormat="1" applyFont="1" applyBorder="1" applyAlignment="1">
      <alignment horizontal="left" vertical="top" wrapText="1" indent="1"/>
    </xf>
    <xf numFmtId="0" fontId="55" fillId="0" borderId="15" xfId="4" applyNumberFormat="1" applyFont="1" applyBorder="1" applyAlignment="1">
      <alignment horizontal="left" vertical="top" wrapText="1" indent="1"/>
    </xf>
    <xf numFmtId="2" fontId="58" fillId="0" borderId="0" xfId="4" applyNumberFormat="1" applyFont="1" applyBorder="1" applyAlignment="1">
      <alignment horizontal="left" wrapText="1"/>
    </xf>
    <xf numFmtId="0" fontId="58" fillId="0" borderId="0" xfId="4" applyNumberFormat="1" applyFont="1" applyBorder="1" applyAlignment="1">
      <alignment horizontal="justify" wrapText="1"/>
    </xf>
    <xf numFmtId="0" fontId="59" fillId="0" borderId="0" xfId="4" applyNumberFormat="1" applyFont="1" applyBorder="1" applyAlignment="1">
      <alignment horizontal="justify" wrapText="1"/>
    </xf>
    <xf numFmtId="49" fontId="55" fillId="0" borderId="42" xfId="4" applyNumberFormat="1" applyFont="1" applyBorder="1" applyAlignment="1">
      <alignment horizontal="center" vertical="top"/>
    </xf>
    <xf numFmtId="49" fontId="55" fillId="0" borderId="14" xfId="4" applyNumberFormat="1" applyFont="1" applyBorder="1" applyAlignment="1">
      <alignment horizontal="center" vertical="top"/>
    </xf>
    <xf numFmtId="0" fontId="55" fillId="0" borderId="42" xfId="4" applyNumberFormat="1" applyFont="1" applyBorder="1" applyAlignment="1">
      <alignment horizontal="center" vertical="top" wrapText="1"/>
    </xf>
    <xf numFmtId="0" fontId="55" fillId="0" borderId="14" xfId="4" applyNumberFormat="1" applyFont="1" applyBorder="1" applyAlignment="1">
      <alignment horizontal="center" vertical="top" wrapText="1"/>
    </xf>
    <xf numFmtId="0" fontId="55" fillId="0" borderId="15" xfId="4" applyNumberFormat="1" applyFont="1" applyBorder="1" applyAlignment="1">
      <alignment horizontal="center" vertical="top" wrapText="1"/>
    </xf>
    <xf numFmtId="4" fontId="55" fillId="0" borderId="42" xfId="4" applyNumberFormat="1" applyFont="1" applyBorder="1" applyAlignment="1">
      <alignment horizontal="center" vertical="top" wrapText="1"/>
    </xf>
    <xf numFmtId="4" fontId="55" fillId="0" borderId="14" xfId="4" applyNumberFormat="1" applyFont="1" applyBorder="1" applyAlignment="1">
      <alignment horizontal="center" vertical="top" wrapText="1"/>
    </xf>
    <xf numFmtId="4" fontId="55" fillId="0" borderId="15" xfId="4" applyNumberFormat="1" applyFont="1" applyBorder="1" applyAlignment="1">
      <alignment horizontal="center" vertical="top" wrapText="1"/>
    </xf>
    <xf numFmtId="0" fontId="58" fillId="0" borderId="0" xfId="4" applyNumberFormat="1" applyFont="1" applyBorder="1" applyAlignment="1">
      <alignment horizontal="center"/>
    </xf>
  </cellXfs>
  <cellStyles count="6">
    <cellStyle name="TableStyleLight1" xfId="1"/>
    <cellStyle name="Обычный" xfId="0" builtinId="0"/>
    <cellStyle name="Обычный 2" xfId="3"/>
    <cellStyle name="Обычный 2 2" xfId="4"/>
    <cellStyle name="Обычный 2 3" xfId="5"/>
    <cellStyle name="Процентн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C7C7C"/>
      <rgbColor rgb="FF9999FF"/>
      <rgbColor rgb="FF993366"/>
      <rgbColor rgb="FFFFF2CC"/>
      <rgbColor rgb="FFE2F0D9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BE5D6"/>
      <rgbColor rgb="FF99CCFF"/>
      <rgbColor rgb="FFF4B183"/>
      <rgbColor rgb="FFCC99FF"/>
      <rgbColor rgb="FFFFD966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ytkin_AD.MRSK-C\AppData\Local\Microsoft\Windows\Temporary%20Internet%20Files\Content.Outlook\KXZI8PVK\&#1041;&#1040;&#1047;&#1040;%20&#1041;&#1088;&#1103;&#1085;&#1089;&#1082;%20(&#1088;&#1072;&#1079;&#1073;&#1083;&#1086;&#1082;.)_&#1092;&#1072;&#1082;&#1090;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60;&#1086;&#1088;&#1084;&#1072;&#1090;%20&#1055;&#1088;&#1080;&#1083;&#1086;&#1078;&#1077;&#1085;&#1080;&#1077;%20&#8470;26%20&#1089;&#1082;&#1086;&#1088;&#1088;&#1077;&#1082;&#1090;&#1080;&#1088;&#1086;&#1074;&#1072;&#1085;%2019%2006%20201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"/>
      <sheetName val="Списки"/>
    </sheetNames>
    <sheetDataSet>
      <sheetData sheetId="0"/>
      <sheetData sheetId="1">
        <row r="38">
          <cell r="K38" t="str">
            <v>ВЛЭП 110-220 кВ (ВН)</v>
          </cell>
        </row>
        <row r="39">
          <cell r="K39" t="str">
            <v>ВЛЭП 35 кВ (СН1)</v>
          </cell>
        </row>
        <row r="40">
          <cell r="K40" t="str">
            <v>ВЛЭП 1-20 кВ (СН2)</v>
          </cell>
        </row>
        <row r="41">
          <cell r="K41" t="str">
            <v>ВЛЭП 0,4 кВ (НН)</v>
          </cell>
        </row>
        <row r="42">
          <cell r="K42" t="str">
            <v>КЛЭП 110 кВ (ВН)</v>
          </cell>
        </row>
        <row r="43">
          <cell r="K43" t="str">
            <v>КЛЭП 20-35 кВ (СН1)</v>
          </cell>
        </row>
        <row r="44">
          <cell r="K44" t="str">
            <v>КЛЭП 3-10 кВ (СН2)</v>
          </cell>
        </row>
        <row r="45">
          <cell r="K45" t="str">
            <v>КЛЭП до 1 кВ (НН)</v>
          </cell>
        </row>
        <row r="46">
          <cell r="K46" t="str">
            <v>РП, ТП 110 кВ (ВН)</v>
          </cell>
        </row>
        <row r="47">
          <cell r="K47" t="str">
            <v>РП, ТП 35 кВ (СН1)</v>
          </cell>
        </row>
        <row r="48">
          <cell r="K48" t="str">
            <v>РП, ТП 6/10-0,4 (СН2)</v>
          </cell>
        </row>
        <row r="49">
          <cell r="K49" t="str">
            <v>Автоматизация, связь</v>
          </cell>
        </row>
        <row r="50">
          <cell r="K50" t="str">
            <v>АИИС КУЭ ОРЭ</v>
          </cell>
        </row>
        <row r="51">
          <cell r="K51" t="str">
            <v>АИИС КУЭ РРЭ</v>
          </cell>
        </row>
        <row r="52">
          <cell r="K52" t="str">
            <v>Прочие средства учета и контроля электроэнергии</v>
          </cell>
        </row>
        <row r="53">
          <cell r="K53" t="str">
            <v>установка приборов учета э/э, т/э,х и г воды на хоз. нужды</v>
          </cell>
        </row>
        <row r="54">
          <cell r="K54" t="str">
            <v>ПИР</v>
          </cell>
        </row>
        <row r="55">
          <cell r="K55" t="str">
            <v>Здания</v>
          </cell>
        </row>
        <row r="56">
          <cell r="K56" t="str">
            <v>Сооружения (кроме электрических линий)</v>
          </cell>
        </row>
        <row r="57">
          <cell r="K57" t="str">
            <v>Земельные участки</v>
          </cell>
        </row>
        <row r="58">
          <cell r="K58" t="str">
            <v>Машины и оборудование (кроме подстанций)</v>
          </cell>
        </row>
        <row r="59">
          <cell r="K59" t="str">
            <v>Транспортные средства</v>
          </cell>
        </row>
        <row r="60">
          <cell r="K60" t="str">
            <v>Инвентарь</v>
          </cell>
        </row>
        <row r="61">
          <cell r="K61" t="str">
            <v>Прочие основные средства</v>
          </cell>
        </row>
        <row r="62">
          <cell r="K62" t="str">
            <v>мероприятия по повышению антитеррористической и противодиверсионной защищенности объектов электроэнергетики</v>
          </cell>
        </row>
        <row r="63">
          <cell r="K63" t="str">
            <v>Оборудование, не входящее в сметы строек</v>
          </cell>
        </row>
        <row r="64">
          <cell r="K64" t="str">
            <v>Объекты непроизводственной сферы</v>
          </cell>
        </row>
        <row r="65">
          <cell r="K65" t="str">
            <v>патенты</v>
          </cell>
        </row>
        <row r="66">
          <cell r="K66" t="str">
            <v>авторские права</v>
          </cell>
        </row>
        <row r="67">
          <cell r="K67" t="str">
            <v>товарные знаки и знаки обслуживания</v>
          </cell>
        </row>
        <row r="68">
          <cell r="K68" t="str">
            <v>прочие объекты интеллект собственности</v>
          </cell>
        </row>
        <row r="69">
          <cell r="K69" t="str">
            <v>Деловая репутация</v>
          </cell>
        </row>
        <row r="70">
          <cell r="K70" t="str">
            <v>Организационные расходы</v>
          </cell>
        </row>
        <row r="71">
          <cell r="K71" t="str">
            <v>Прочие объекты нематериальынх активов</v>
          </cell>
        </row>
        <row r="72">
          <cell r="K72" t="str">
            <v>Прочие долгосрочные финансовые вложения</v>
          </cell>
        </row>
        <row r="73">
          <cell r="K73" t="str">
            <v>Инвестиции в ценные бумаги</v>
          </cell>
        </row>
        <row r="74">
          <cell r="K74" t="str">
            <v xml:space="preserve">акции </v>
          </cell>
        </row>
        <row r="75">
          <cell r="K75" t="str">
            <v>облигации</v>
          </cell>
        </row>
        <row r="76">
          <cell r="K76" t="str">
            <v>векселя</v>
          </cell>
        </row>
        <row r="77">
          <cell r="K77" t="str">
            <v>прочие ценные бумаги</v>
          </cell>
        </row>
        <row r="78">
          <cell r="K78" t="str">
            <v>Вклады в уставный капитал других организаций</v>
          </cell>
        </row>
        <row r="79">
          <cell r="K79" t="str">
            <v>Вклады по договорам совместной деятельности</v>
          </cell>
        </row>
        <row r="80">
          <cell r="K80" t="str">
            <v>Займы, выданные другим организациям</v>
          </cell>
        </row>
        <row r="81">
          <cell r="K81" t="str">
            <v>займы предприятиям Группы</v>
          </cell>
        </row>
        <row r="82">
          <cell r="K82" t="str">
            <v>внешние займы</v>
          </cell>
        </row>
        <row r="83">
          <cell r="K83" t="str">
            <v>Прочие долгосрочные финансовые вложения</v>
          </cell>
        </row>
        <row r="84">
          <cell r="K84" t="str">
            <v>Приобретение основных средств</v>
          </cell>
        </row>
        <row r="85">
          <cell r="K85" t="str">
            <v>НИОКР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"/>
      <sheetName val="Приложение 26"/>
      <sheetName val="Лист1"/>
      <sheetName val="Лист3"/>
    </sheetNames>
    <sheetDataSet>
      <sheetData sheetId="0" refreshError="1"/>
      <sheetData sheetId="1"/>
      <sheetData sheetId="2" refreshError="1"/>
      <sheetData sheetId="3">
        <row r="1">
          <cell r="A1" t="str">
            <v xml:space="preserve">Тамбовский </v>
          </cell>
        </row>
        <row r="2">
          <cell r="A2" t="str">
            <v>Рассказовский</v>
          </cell>
        </row>
        <row r="3">
          <cell r="A3" t="str">
            <v>Моршанский</v>
          </cell>
        </row>
        <row r="4">
          <cell r="A4" t="str">
            <v xml:space="preserve">Сосновский </v>
          </cell>
        </row>
        <row r="5">
          <cell r="A5" t="str">
            <v>Пичаевский</v>
          </cell>
        </row>
        <row r="6">
          <cell r="A6" t="str">
            <v xml:space="preserve">Жердевский </v>
          </cell>
        </row>
        <row r="7">
          <cell r="A7" t="str">
            <v xml:space="preserve">Уваровский </v>
          </cell>
        </row>
        <row r="8">
          <cell r="A8" t="str">
            <v>Ржаксинский</v>
          </cell>
        </row>
        <row r="9">
          <cell r="A9" t="str">
            <v>Мордовский</v>
          </cell>
        </row>
        <row r="10">
          <cell r="A10" t="str">
            <v>Мичуринский</v>
          </cell>
        </row>
        <row r="11">
          <cell r="A11" t="str">
            <v>Северный</v>
          </cell>
        </row>
        <row r="12">
          <cell r="A12" t="str">
            <v>Петровский</v>
          </cell>
        </row>
        <row r="13">
          <cell r="A13" t="str">
            <v>Кирсановский</v>
          </cell>
        </row>
        <row r="14">
          <cell r="A14" t="str">
            <v>Гавриловский</v>
          </cell>
        </row>
        <row r="15">
          <cell r="A15" t="str">
            <v>Инжавинский</v>
          </cell>
        </row>
        <row r="16">
          <cell r="A16" t="str">
            <v>Токаревский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"/>
  <sheetViews>
    <sheetView zoomScale="65" zoomScaleNormal="65" workbookViewId="0">
      <selection activeCell="I9" sqref="I9"/>
    </sheetView>
  </sheetViews>
  <sheetFormatPr defaultRowHeight="15.75" x14ac:dyDescent="0.25"/>
  <cols>
    <col min="1" max="1" width="5.85546875" style="1"/>
    <col min="2" max="5" width="18.42578125" style="1"/>
    <col min="6" max="1025" width="9.140625" style="1"/>
  </cols>
  <sheetData>
    <row r="1" spans="1:5" ht="15.75" customHeight="1" x14ac:dyDescent="0.25">
      <c r="A1" s="227" t="s">
        <v>23</v>
      </c>
      <c r="B1" s="227"/>
      <c r="C1" s="227"/>
      <c r="D1" s="227"/>
      <c r="E1" s="227"/>
    </row>
    <row r="2" spans="1:5" ht="39.75" customHeight="1" x14ac:dyDescent="0.25">
      <c r="A2" s="228" t="s">
        <v>22</v>
      </c>
      <c r="B2" s="228"/>
      <c r="C2" s="228"/>
      <c r="D2" s="228"/>
      <c r="E2" s="228"/>
    </row>
    <row r="3" spans="1:5" ht="15.75" customHeight="1" x14ac:dyDescent="0.25">
      <c r="A3" s="9"/>
    </row>
    <row r="4" spans="1:5" ht="63" customHeight="1" x14ac:dyDescent="0.25">
      <c r="A4" s="228" t="s">
        <v>24</v>
      </c>
      <c r="B4" s="228"/>
      <c r="C4" s="228"/>
      <c r="D4" s="228"/>
      <c r="E4" s="228"/>
    </row>
    <row r="5" spans="1:5" ht="16.5" customHeight="1" x14ac:dyDescent="0.25">
      <c r="A5" s="229" t="s">
        <v>25</v>
      </c>
      <c r="B5" s="229"/>
      <c r="C5" s="229"/>
      <c r="D5" s="229"/>
      <c r="E5" s="229"/>
    </row>
    <row r="6" spans="1:5" ht="94.5" customHeight="1" x14ac:dyDescent="0.25">
      <c r="A6" s="12" t="s">
        <v>26</v>
      </c>
      <c r="B6" s="12" t="s">
        <v>27</v>
      </c>
      <c r="C6" s="13" t="s">
        <v>28</v>
      </c>
      <c r="D6" s="13" t="s">
        <v>29</v>
      </c>
      <c r="E6" s="12" t="s">
        <v>30</v>
      </c>
    </row>
    <row r="7" spans="1:5" ht="16.5" customHeight="1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</row>
    <row r="8" spans="1:5" ht="34.5" customHeight="1" x14ac:dyDescent="0.25">
      <c r="A8" s="226" t="s">
        <v>31</v>
      </c>
      <c r="B8" s="226"/>
      <c r="C8" s="226"/>
      <c r="D8" s="226"/>
      <c r="E8" s="226"/>
    </row>
    <row r="9" spans="1:5" ht="48" customHeight="1" x14ac:dyDescent="0.25">
      <c r="A9" s="16" t="s">
        <v>32</v>
      </c>
      <c r="B9" s="17" t="s">
        <v>33</v>
      </c>
      <c r="C9" s="18" t="e">
        <f>#REF!</f>
        <v>#REF!</v>
      </c>
      <c r="D9" s="18" t="e">
        <f>#REF!</f>
        <v>#REF!</v>
      </c>
      <c r="E9" s="18" t="e">
        <f>#REF!</f>
        <v>#REF!</v>
      </c>
    </row>
    <row r="10" spans="1:5" ht="37.5" customHeight="1" x14ac:dyDescent="0.25">
      <c r="A10" s="226" t="s">
        <v>34</v>
      </c>
      <c r="B10" s="226"/>
      <c r="C10" s="226"/>
      <c r="D10" s="226"/>
      <c r="E10" s="226"/>
    </row>
    <row r="11" spans="1:5" ht="48" customHeight="1" x14ac:dyDescent="0.25">
      <c r="A11" s="16" t="s">
        <v>35</v>
      </c>
      <c r="B11" s="17" t="s">
        <v>33</v>
      </c>
      <c r="C11" s="18" t="e">
        <f>#REF!</f>
        <v>#REF!</v>
      </c>
      <c r="D11" s="18" t="e">
        <f>#REF!</f>
        <v>#REF!</v>
      </c>
      <c r="E11" s="18" t="e">
        <f>#REF!</f>
        <v>#REF!</v>
      </c>
    </row>
  </sheetData>
  <mergeCells count="6">
    <mergeCell ref="A10:E10"/>
    <mergeCell ref="A1:E1"/>
    <mergeCell ref="A2:E2"/>
    <mergeCell ref="A4:E4"/>
    <mergeCell ref="A5:E5"/>
    <mergeCell ref="A8:E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06"/>
  <sheetViews>
    <sheetView tabSelected="1" view="pageBreakPreview" zoomScale="60" zoomScaleNormal="60" zoomScalePageLayoutView="70" workbookViewId="0">
      <pane ySplit="7" topLeftCell="A8" activePane="bottomLeft" state="frozen"/>
      <selection pane="bottomLeft" activeCell="B18" sqref="B18"/>
    </sheetView>
  </sheetViews>
  <sheetFormatPr defaultRowHeight="15.75" x14ac:dyDescent="0.25"/>
  <cols>
    <col min="1" max="1" width="14.140625" style="46" customWidth="1"/>
    <col min="2" max="2" width="62.42578125" style="45" customWidth="1"/>
    <col min="3" max="3" width="13.28515625" style="46" customWidth="1"/>
    <col min="4" max="4" width="15.42578125" style="46" customWidth="1"/>
    <col min="5" max="5" width="21.140625" style="46" customWidth="1"/>
    <col min="6" max="6" width="22" style="46" customWidth="1"/>
    <col min="7" max="7" width="24.5703125" style="46" customWidth="1"/>
    <col min="8" max="8" width="33.28515625" style="33" customWidth="1"/>
    <col min="9" max="9" width="9.85546875" style="8" customWidth="1"/>
    <col min="10" max="10" width="13.85546875" style="8" customWidth="1"/>
    <col min="11" max="11" width="17.42578125" style="8" customWidth="1"/>
    <col min="12" max="12" width="12" style="8" customWidth="1"/>
    <col min="13" max="13" width="9.85546875" style="8" customWidth="1"/>
    <col min="14" max="14" width="12.7109375" style="8" customWidth="1"/>
    <col min="15" max="15" width="9" style="8" customWidth="1"/>
    <col min="16" max="1021" width="9.140625" style="8"/>
  </cols>
  <sheetData>
    <row r="1" spans="1:1021" ht="15.75" customHeight="1" x14ac:dyDescent="0.25">
      <c r="A1" s="233" t="s">
        <v>21</v>
      </c>
      <c r="B1" s="233"/>
      <c r="C1" s="233"/>
      <c r="D1" s="233"/>
      <c r="E1" s="233"/>
      <c r="F1" s="233"/>
      <c r="G1" s="233"/>
      <c r="H1" s="61"/>
    </row>
    <row r="2" spans="1:1021" ht="16.5" customHeight="1" x14ac:dyDescent="0.25">
      <c r="A2" s="233" t="s">
        <v>22</v>
      </c>
      <c r="B2" s="233"/>
      <c r="C2" s="233"/>
      <c r="D2" s="233"/>
      <c r="E2" s="233"/>
      <c r="F2" s="233"/>
      <c r="G2" s="233"/>
      <c r="H2" s="61"/>
    </row>
    <row r="3" spans="1:1021" ht="18.75" customHeight="1" x14ac:dyDescent="0.25">
      <c r="A3" s="239"/>
      <c r="B3" s="239"/>
      <c r="C3" s="239"/>
      <c r="D3" s="239"/>
      <c r="E3" s="239"/>
      <c r="F3" s="239"/>
      <c r="G3" s="239"/>
    </row>
    <row r="4" spans="1:1021" ht="73.5" customHeight="1" x14ac:dyDescent="0.25">
      <c r="A4" s="241" t="s">
        <v>0</v>
      </c>
      <c r="B4" s="241"/>
      <c r="C4" s="241"/>
      <c r="D4" s="241"/>
      <c r="E4" s="241"/>
      <c r="F4" s="241"/>
      <c r="G4" s="241"/>
      <c r="H4" s="62"/>
    </row>
    <row r="5" spans="1:1021" s="57" customFormat="1" ht="23.25" customHeight="1" x14ac:dyDescent="0.25">
      <c r="A5" s="240" t="s">
        <v>1</v>
      </c>
      <c r="B5" s="240"/>
      <c r="C5" s="240"/>
      <c r="D5" s="240"/>
      <c r="E5" s="240"/>
      <c r="F5" s="240"/>
      <c r="G5" s="240"/>
      <c r="H5" s="123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6"/>
      <c r="SD5" s="56"/>
      <c r="SE5" s="56"/>
      <c r="SF5" s="56"/>
      <c r="SG5" s="56"/>
      <c r="SH5" s="56"/>
      <c r="SI5" s="56"/>
      <c r="SJ5" s="56"/>
      <c r="SK5" s="56"/>
      <c r="SL5" s="56"/>
      <c r="SM5" s="56"/>
      <c r="SN5" s="56"/>
      <c r="SO5" s="56"/>
      <c r="SP5" s="56"/>
      <c r="SQ5" s="56"/>
      <c r="SR5" s="56"/>
      <c r="SS5" s="56"/>
      <c r="ST5" s="56"/>
      <c r="SU5" s="56"/>
      <c r="SV5" s="56"/>
      <c r="SW5" s="56"/>
      <c r="SX5" s="56"/>
      <c r="SY5" s="56"/>
      <c r="SZ5" s="56"/>
      <c r="TA5" s="56"/>
      <c r="TB5" s="56"/>
      <c r="TC5" s="56"/>
      <c r="TD5" s="56"/>
      <c r="TE5" s="56"/>
      <c r="TF5" s="56"/>
      <c r="TG5" s="56"/>
      <c r="TH5" s="56"/>
      <c r="TI5" s="56"/>
      <c r="TJ5" s="56"/>
      <c r="TK5" s="56"/>
      <c r="TL5" s="56"/>
      <c r="TM5" s="56"/>
      <c r="TN5" s="56"/>
      <c r="TO5" s="56"/>
      <c r="TP5" s="56"/>
      <c r="TQ5" s="56"/>
      <c r="TR5" s="56"/>
      <c r="TS5" s="56"/>
      <c r="TT5" s="56"/>
      <c r="TU5" s="56"/>
      <c r="TV5" s="56"/>
      <c r="TW5" s="56"/>
      <c r="TX5" s="56"/>
      <c r="TY5" s="56"/>
      <c r="TZ5" s="56"/>
      <c r="UA5" s="56"/>
      <c r="UB5" s="56"/>
      <c r="UC5" s="56"/>
      <c r="UD5" s="56"/>
      <c r="UE5" s="56"/>
      <c r="UF5" s="56"/>
      <c r="UG5" s="56"/>
      <c r="UH5" s="56"/>
      <c r="UI5" s="56"/>
      <c r="UJ5" s="56"/>
      <c r="UK5" s="56"/>
      <c r="UL5" s="56"/>
      <c r="UM5" s="56"/>
      <c r="UN5" s="56"/>
      <c r="UO5" s="56"/>
      <c r="UP5" s="56"/>
      <c r="UQ5" s="56"/>
      <c r="UR5" s="56"/>
      <c r="US5" s="56"/>
      <c r="UT5" s="56"/>
      <c r="UU5" s="56"/>
      <c r="UV5" s="56"/>
      <c r="UW5" s="56"/>
      <c r="UX5" s="56"/>
      <c r="UY5" s="56"/>
      <c r="UZ5" s="56"/>
      <c r="VA5" s="56"/>
      <c r="VB5" s="56"/>
      <c r="VC5" s="56"/>
      <c r="VD5" s="56"/>
      <c r="VE5" s="56"/>
      <c r="VF5" s="56"/>
      <c r="VG5" s="56"/>
      <c r="VH5" s="56"/>
      <c r="VI5" s="56"/>
      <c r="VJ5" s="56"/>
      <c r="VK5" s="56"/>
      <c r="VL5" s="56"/>
      <c r="VM5" s="56"/>
      <c r="VN5" s="56"/>
      <c r="VO5" s="56"/>
      <c r="VP5" s="56"/>
      <c r="VQ5" s="56"/>
      <c r="VR5" s="56"/>
      <c r="VS5" s="56"/>
      <c r="VT5" s="56"/>
      <c r="VU5" s="56"/>
      <c r="VV5" s="56"/>
      <c r="VW5" s="56"/>
      <c r="VX5" s="56"/>
      <c r="VY5" s="56"/>
      <c r="VZ5" s="56"/>
      <c r="WA5" s="56"/>
      <c r="WB5" s="56"/>
      <c r="WC5" s="56"/>
      <c r="WD5" s="56"/>
      <c r="WE5" s="56"/>
      <c r="WF5" s="56"/>
      <c r="WG5" s="56"/>
      <c r="WH5" s="56"/>
      <c r="WI5" s="56"/>
      <c r="WJ5" s="56"/>
      <c r="WK5" s="56"/>
      <c r="WL5" s="56"/>
      <c r="WM5" s="56"/>
      <c r="WN5" s="56"/>
      <c r="WO5" s="56"/>
      <c r="WP5" s="56"/>
      <c r="WQ5" s="56"/>
      <c r="WR5" s="56"/>
      <c r="WS5" s="56"/>
      <c r="WT5" s="56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6"/>
      <c r="YT5" s="56"/>
      <c r="YU5" s="56"/>
      <c r="YV5" s="56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6"/>
      <c r="ZY5" s="56"/>
      <c r="ZZ5" s="56"/>
      <c r="AAA5" s="56"/>
      <c r="AAB5" s="56"/>
      <c r="AAC5" s="56"/>
      <c r="AAD5" s="56"/>
      <c r="AAE5" s="56"/>
      <c r="AAF5" s="56"/>
      <c r="AAG5" s="56"/>
      <c r="AAH5" s="56"/>
      <c r="AAI5" s="56"/>
      <c r="AAJ5" s="56"/>
      <c r="AAK5" s="56"/>
      <c r="AAL5" s="56"/>
      <c r="AAM5" s="56"/>
      <c r="AAN5" s="56"/>
      <c r="AAO5" s="56"/>
      <c r="AAP5" s="56"/>
      <c r="AAQ5" s="56"/>
      <c r="AAR5" s="56"/>
      <c r="AAS5" s="56"/>
      <c r="AAT5" s="56"/>
      <c r="AAU5" s="56"/>
      <c r="AAV5" s="56"/>
      <c r="AAW5" s="56"/>
      <c r="AAX5" s="56"/>
      <c r="AAY5" s="56"/>
      <c r="AAZ5" s="56"/>
      <c r="ABA5" s="56"/>
      <c r="ABB5" s="56"/>
      <c r="ABC5" s="56"/>
      <c r="ABD5" s="56"/>
      <c r="ABE5" s="56"/>
      <c r="ABF5" s="56"/>
      <c r="ABG5" s="56"/>
      <c r="ABH5" s="56"/>
      <c r="ABI5" s="56"/>
      <c r="ABJ5" s="56"/>
      <c r="ABK5" s="56"/>
      <c r="ABL5" s="56"/>
      <c r="ABM5" s="56"/>
      <c r="ABN5" s="56"/>
      <c r="ABO5" s="56"/>
      <c r="ABP5" s="56"/>
      <c r="ABQ5" s="56"/>
      <c r="ABR5" s="56"/>
      <c r="ABS5" s="56"/>
      <c r="ABT5" s="56"/>
      <c r="ABU5" s="56"/>
      <c r="ABV5" s="56"/>
      <c r="ABW5" s="56"/>
      <c r="ABX5" s="56"/>
      <c r="ABY5" s="56"/>
      <c r="ABZ5" s="56"/>
      <c r="ACA5" s="56"/>
      <c r="ACB5" s="56"/>
      <c r="ACC5" s="56"/>
      <c r="ACD5" s="56"/>
      <c r="ACE5" s="56"/>
      <c r="ACF5" s="56"/>
      <c r="ACG5" s="56"/>
      <c r="ACH5" s="56"/>
      <c r="ACI5" s="56"/>
      <c r="ACJ5" s="56"/>
      <c r="ACK5" s="56"/>
      <c r="ACL5" s="56"/>
      <c r="ACM5" s="56"/>
      <c r="ACN5" s="56"/>
      <c r="ACO5" s="56"/>
      <c r="ACP5" s="56"/>
      <c r="ACQ5" s="56"/>
      <c r="ACR5" s="56"/>
      <c r="ACS5" s="56"/>
      <c r="ACT5" s="56"/>
      <c r="ACU5" s="56"/>
      <c r="ACV5" s="56"/>
      <c r="ACW5" s="56"/>
      <c r="ACX5" s="56"/>
      <c r="ACY5" s="56"/>
      <c r="ACZ5" s="56"/>
      <c r="ADA5" s="56"/>
      <c r="ADB5" s="56"/>
      <c r="ADC5" s="56"/>
      <c r="ADD5" s="56"/>
      <c r="ADE5" s="56"/>
      <c r="ADF5" s="56"/>
      <c r="ADG5" s="56"/>
      <c r="ADH5" s="56"/>
      <c r="ADI5" s="56"/>
      <c r="ADJ5" s="56"/>
      <c r="ADK5" s="56"/>
      <c r="ADL5" s="56"/>
      <c r="ADM5" s="56"/>
      <c r="ADN5" s="56"/>
      <c r="ADO5" s="56"/>
      <c r="ADP5" s="56"/>
      <c r="ADQ5" s="56"/>
      <c r="ADR5" s="56"/>
      <c r="ADS5" s="56"/>
      <c r="ADT5" s="56"/>
      <c r="ADU5" s="56"/>
      <c r="ADV5" s="56"/>
      <c r="ADW5" s="56"/>
      <c r="ADX5" s="56"/>
      <c r="ADY5" s="56"/>
      <c r="ADZ5" s="56"/>
      <c r="AEA5" s="56"/>
      <c r="AEB5" s="56"/>
      <c r="AEC5" s="56"/>
      <c r="AED5" s="56"/>
      <c r="AEE5" s="56"/>
      <c r="AEF5" s="56"/>
      <c r="AEG5" s="56"/>
      <c r="AEH5" s="56"/>
      <c r="AEI5" s="56"/>
      <c r="AEJ5" s="56"/>
      <c r="AEK5" s="56"/>
      <c r="AEL5" s="56"/>
      <c r="AEM5" s="56"/>
      <c r="AEN5" s="56"/>
      <c r="AEO5" s="56"/>
      <c r="AEP5" s="56"/>
      <c r="AEQ5" s="56"/>
      <c r="AER5" s="56"/>
      <c r="AES5" s="56"/>
      <c r="AET5" s="56"/>
      <c r="AEU5" s="56"/>
      <c r="AEV5" s="56"/>
      <c r="AEW5" s="56"/>
      <c r="AEX5" s="56"/>
      <c r="AEY5" s="56"/>
      <c r="AEZ5" s="56"/>
      <c r="AFA5" s="56"/>
      <c r="AFB5" s="56"/>
      <c r="AFC5" s="56"/>
      <c r="AFD5" s="56"/>
      <c r="AFE5" s="56"/>
      <c r="AFF5" s="56"/>
      <c r="AFG5" s="56"/>
      <c r="AFH5" s="56"/>
      <c r="AFI5" s="56"/>
      <c r="AFJ5" s="56"/>
      <c r="AFK5" s="56"/>
      <c r="AFL5" s="56"/>
      <c r="AFM5" s="56"/>
      <c r="AFN5" s="56"/>
      <c r="AFO5" s="56"/>
      <c r="AFP5" s="56"/>
      <c r="AFQ5" s="56"/>
      <c r="AFR5" s="56"/>
      <c r="AFS5" s="56"/>
      <c r="AFT5" s="56"/>
      <c r="AFU5" s="56"/>
      <c r="AFV5" s="56"/>
      <c r="AFW5" s="56"/>
      <c r="AFX5" s="56"/>
      <c r="AFY5" s="56"/>
      <c r="AFZ5" s="56"/>
      <c r="AGA5" s="56"/>
      <c r="AGB5" s="56"/>
      <c r="AGC5" s="56"/>
      <c r="AGD5" s="56"/>
      <c r="AGE5" s="56"/>
      <c r="AGF5" s="56"/>
      <c r="AGG5" s="56"/>
      <c r="AGH5" s="56"/>
      <c r="AGI5" s="56"/>
      <c r="AGJ5" s="56"/>
      <c r="AGK5" s="56"/>
      <c r="AGL5" s="56"/>
      <c r="AGM5" s="56"/>
      <c r="AGN5" s="56"/>
      <c r="AGO5" s="56"/>
      <c r="AGP5" s="56"/>
      <c r="AGQ5" s="56"/>
      <c r="AGR5" s="56"/>
      <c r="AGS5" s="56"/>
      <c r="AGT5" s="56"/>
      <c r="AGU5" s="56"/>
      <c r="AGV5" s="56"/>
      <c r="AGW5" s="56"/>
      <c r="AGX5" s="56"/>
      <c r="AGY5" s="56"/>
      <c r="AGZ5" s="56"/>
      <c r="AHA5" s="56"/>
      <c r="AHB5" s="56"/>
      <c r="AHC5" s="56"/>
      <c r="AHD5" s="56"/>
      <c r="AHE5" s="56"/>
      <c r="AHF5" s="56"/>
      <c r="AHG5" s="56"/>
      <c r="AHH5" s="56"/>
      <c r="AHI5" s="56"/>
      <c r="AHJ5" s="56"/>
      <c r="AHK5" s="56"/>
      <c r="AHL5" s="56"/>
      <c r="AHM5" s="56"/>
      <c r="AHN5" s="56"/>
      <c r="AHO5" s="56"/>
      <c r="AHP5" s="56"/>
      <c r="AHQ5" s="56"/>
      <c r="AHR5" s="56"/>
      <c r="AHS5" s="56"/>
      <c r="AHT5" s="56"/>
      <c r="AHU5" s="56"/>
      <c r="AHV5" s="56"/>
      <c r="AHW5" s="56"/>
      <c r="AHX5" s="56"/>
      <c r="AHY5" s="56"/>
      <c r="AHZ5" s="56"/>
      <c r="AIA5" s="56"/>
      <c r="AIB5" s="56"/>
      <c r="AIC5" s="56"/>
      <c r="AID5" s="56"/>
      <c r="AIE5" s="56"/>
      <c r="AIF5" s="56"/>
      <c r="AIG5" s="56"/>
      <c r="AIH5" s="56"/>
      <c r="AII5" s="56"/>
      <c r="AIJ5" s="56"/>
      <c r="AIK5" s="56"/>
      <c r="AIL5" s="56"/>
      <c r="AIM5" s="56"/>
      <c r="AIN5" s="56"/>
      <c r="AIO5" s="56"/>
      <c r="AIP5" s="56"/>
      <c r="AIQ5" s="56"/>
      <c r="AIR5" s="56"/>
      <c r="AIS5" s="56"/>
      <c r="AIT5" s="56"/>
      <c r="AIU5" s="56"/>
      <c r="AIV5" s="56"/>
      <c r="AIW5" s="56"/>
      <c r="AIX5" s="56"/>
      <c r="AIY5" s="56"/>
      <c r="AIZ5" s="56"/>
      <c r="AJA5" s="56"/>
      <c r="AJB5" s="56"/>
      <c r="AJC5" s="56"/>
      <c r="AJD5" s="56"/>
      <c r="AJE5" s="56"/>
      <c r="AJF5" s="56"/>
      <c r="AJG5" s="56"/>
      <c r="AJH5" s="56"/>
      <c r="AJI5" s="56"/>
      <c r="AJJ5" s="56"/>
      <c r="AJK5" s="56"/>
      <c r="AJL5" s="56"/>
      <c r="AJM5" s="56"/>
      <c r="AJN5" s="56"/>
      <c r="AJO5" s="56"/>
      <c r="AJP5" s="56"/>
      <c r="AJQ5" s="56"/>
      <c r="AJR5" s="56"/>
      <c r="AJS5" s="56"/>
      <c r="AJT5" s="56"/>
      <c r="AJU5" s="56"/>
      <c r="AJV5" s="56"/>
      <c r="AJW5" s="56"/>
      <c r="AJX5" s="56"/>
      <c r="AJY5" s="56"/>
      <c r="AJZ5" s="56"/>
      <c r="AKA5" s="56"/>
      <c r="AKB5" s="56"/>
      <c r="AKC5" s="56"/>
      <c r="AKD5" s="56"/>
      <c r="AKE5" s="56"/>
      <c r="AKF5" s="56"/>
      <c r="AKG5" s="56"/>
      <c r="AKH5" s="56"/>
      <c r="AKI5" s="56"/>
      <c r="AKJ5" s="56"/>
      <c r="AKK5" s="56"/>
      <c r="AKL5" s="56"/>
      <c r="AKM5" s="56"/>
      <c r="AKN5" s="56"/>
      <c r="AKO5" s="56"/>
      <c r="AKP5" s="56"/>
      <c r="AKQ5" s="56"/>
      <c r="AKR5" s="56"/>
      <c r="AKS5" s="56"/>
      <c r="AKT5" s="56"/>
      <c r="AKU5" s="56"/>
      <c r="AKV5" s="56"/>
      <c r="AKW5" s="56"/>
      <c r="AKX5" s="56"/>
      <c r="AKY5" s="56"/>
      <c r="AKZ5" s="56"/>
      <c r="ALA5" s="56"/>
      <c r="ALB5" s="56"/>
      <c r="ALC5" s="56"/>
      <c r="ALD5" s="56"/>
      <c r="ALE5" s="56"/>
      <c r="ALF5" s="56"/>
      <c r="ALG5" s="56"/>
      <c r="ALH5" s="56"/>
      <c r="ALI5" s="56"/>
      <c r="ALJ5" s="56"/>
      <c r="ALK5" s="56"/>
      <c r="ALL5" s="56"/>
      <c r="ALM5" s="56"/>
      <c r="ALN5" s="56"/>
      <c r="ALO5" s="56"/>
      <c r="ALP5" s="56"/>
      <c r="ALQ5" s="56"/>
      <c r="ALR5" s="56"/>
      <c r="ALS5" s="56"/>
      <c r="ALT5" s="56"/>
      <c r="ALU5" s="56"/>
      <c r="ALV5" s="56"/>
      <c r="ALW5" s="56"/>
      <c r="ALX5" s="56"/>
      <c r="ALY5" s="56"/>
      <c r="ALZ5" s="56"/>
      <c r="AMA5" s="56"/>
      <c r="AMB5" s="56"/>
      <c r="AMC5" s="56"/>
      <c r="AMD5" s="56"/>
      <c r="AME5" s="56"/>
      <c r="AMF5" s="56"/>
      <c r="AMG5" s="56"/>
    </row>
    <row r="6" spans="1:1021" ht="21.75" customHeight="1" thickBot="1" x14ac:dyDescent="0.3">
      <c r="A6" s="236" t="s">
        <v>37</v>
      </c>
      <c r="B6" s="236"/>
      <c r="C6" s="236"/>
      <c r="D6" s="236"/>
      <c r="E6" s="236"/>
      <c r="F6" s="236"/>
      <c r="G6" s="236"/>
      <c r="H6" s="63"/>
    </row>
    <row r="7" spans="1:1021" ht="98.25" customHeight="1" thickBot="1" x14ac:dyDescent="0.3">
      <c r="A7" s="91" t="s">
        <v>191</v>
      </c>
      <c r="B7" s="92" t="s">
        <v>2</v>
      </c>
      <c r="C7" s="93" t="s">
        <v>117</v>
      </c>
      <c r="D7" s="93" t="s">
        <v>3</v>
      </c>
      <c r="E7" s="93" t="s">
        <v>4</v>
      </c>
      <c r="F7" s="93" t="s">
        <v>5</v>
      </c>
      <c r="G7" s="93" t="s">
        <v>6</v>
      </c>
      <c r="H7" s="8"/>
      <c r="AMA7"/>
      <c r="AMB7"/>
      <c r="AMC7"/>
      <c r="AMD7"/>
      <c r="AME7"/>
      <c r="AMF7"/>
      <c r="AMG7"/>
    </row>
    <row r="8" spans="1:1021" ht="17.25" customHeight="1" thickBot="1" x14ac:dyDescent="0.3">
      <c r="A8" s="94">
        <v>1</v>
      </c>
      <c r="B8" s="95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H8" s="8"/>
      <c r="AMA8"/>
      <c r="AMB8"/>
      <c r="AMC8"/>
      <c r="AMD8"/>
      <c r="AME8"/>
      <c r="AMF8"/>
      <c r="AMG8"/>
    </row>
    <row r="9" spans="1:1021" s="20" customFormat="1" ht="43.5" customHeight="1" x14ac:dyDescent="0.25">
      <c r="A9" s="209" t="s">
        <v>7</v>
      </c>
      <c r="B9" s="210" t="s">
        <v>8</v>
      </c>
      <c r="C9" s="211" t="s">
        <v>9</v>
      </c>
      <c r="D9" s="211" t="s">
        <v>9</v>
      </c>
      <c r="E9" s="211" t="s">
        <v>9</v>
      </c>
      <c r="F9" s="211" t="s">
        <v>9</v>
      </c>
      <c r="G9" s="211" t="s">
        <v>9</v>
      </c>
    </row>
    <row r="10" spans="1:1021" s="5" customFormat="1" ht="42" customHeight="1" x14ac:dyDescent="0.25">
      <c r="A10" s="195" t="s">
        <v>32</v>
      </c>
      <c r="B10" s="196" t="s">
        <v>118</v>
      </c>
      <c r="C10" s="197" t="s">
        <v>9</v>
      </c>
      <c r="D10" s="197" t="s">
        <v>9</v>
      </c>
      <c r="E10" s="197" t="s">
        <v>9</v>
      </c>
      <c r="F10" s="197" t="s">
        <v>9</v>
      </c>
      <c r="G10" s="197" t="s">
        <v>9</v>
      </c>
    </row>
    <row r="11" spans="1:1021" s="71" customFormat="1" ht="56.25" x14ac:dyDescent="0.25">
      <c r="A11" s="100" t="s">
        <v>119</v>
      </c>
      <c r="B11" s="108" t="s">
        <v>120</v>
      </c>
      <c r="C11" s="50">
        <v>2018</v>
      </c>
      <c r="D11" s="104" t="s">
        <v>39</v>
      </c>
      <c r="E11" s="104">
        <v>4965.6666669999995</v>
      </c>
      <c r="F11" s="104">
        <v>1373.8818485237484</v>
      </c>
      <c r="G11" s="104">
        <v>4068.2833339999997</v>
      </c>
    </row>
    <row r="12" spans="1:1021" s="71" customFormat="1" ht="56.25" x14ac:dyDescent="0.25">
      <c r="A12" s="100" t="s">
        <v>121</v>
      </c>
      <c r="B12" s="108" t="s">
        <v>109</v>
      </c>
      <c r="C12" s="50">
        <v>2018</v>
      </c>
      <c r="D12" s="182">
        <v>0.4</v>
      </c>
      <c r="E12" s="104">
        <v>1441</v>
      </c>
      <c r="F12" s="104">
        <v>349.12</v>
      </c>
      <c r="G12" s="104">
        <v>1450.1521400000001</v>
      </c>
      <c r="J12" s="79"/>
    </row>
    <row r="13" spans="1:1021" s="29" customFormat="1" ht="62.25" customHeight="1" x14ac:dyDescent="0.3">
      <c r="A13" s="100" t="s">
        <v>119</v>
      </c>
      <c r="B13" s="108" t="s">
        <v>120</v>
      </c>
      <c r="C13" s="50">
        <v>2018</v>
      </c>
      <c r="D13" s="183">
        <v>6</v>
      </c>
      <c r="E13" s="104">
        <v>487.02</v>
      </c>
      <c r="F13" s="104">
        <v>44.07</v>
      </c>
      <c r="G13" s="104">
        <v>361.07734950000003</v>
      </c>
      <c r="H13" s="67"/>
      <c r="I13" s="27"/>
      <c r="J13" s="81"/>
    </row>
    <row r="14" spans="1:1021" s="72" customFormat="1" ht="37.5" x14ac:dyDescent="0.3">
      <c r="A14" s="195" t="s">
        <v>76</v>
      </c>
      <c r="B14" s="198" t="s">
        <v>122</v>
      </c>
      <c r="C14" s="199" t="s">
        <v>9</v>
      </c>
      <c r="D14" s="199" t="s">
        <v>9</v>
      </c>
      <c r="E14" s="199" t="s">
        <v>9</v>
      </c>
      <c r="F14" s="199" t="s">
        <v>9</v>
      </c>
      <c r="G14" s="200" t="s">
        <v>9</v>
      </c>
      <c r="J14" s="80"/>
    </row>
    <row r="15" spans="1:1021" s="29" customFormat="1" ht="60.75" customHeight="1" x14ac:dyDescent="0.3">
      <c r="A15" s="100" t="s">
        <v>123</v>
      </c>
      <c r="B15" s="108" t="s">
        <v>124</v>
      </c>
      <c r="C15" s="50">
        <v>2018</v>
      </c>
      <c r="D15" s="50" t="s">
        <v>39</v>
      </c>
      <c r="E15" s="104">
        <v>15635.1</v>
      </c>
      <c r="F15" s="104">
        <v>2510.5081514762514</v>
      </c>
      <c r="G15" s="104">
        <v>23852.204556699999</v>
      </c>
      <c r="H15" s="66"/>
      <c r="I15" s="27"/>
      <c r="J15" s="81"/>
    </row>
    <row r="16" spans="1:1021" s="29" customFormat="1" ht="63.75" customHeight="1" x14ac:dyDescent="0.3">
      <c r="A16" s="100" t="s">
        <v>125</v>
      </c>
      <c r="B16" s="108" t="s">
        <v>10</v>
      </c>
      <c r="C16" s="50">
        <v>2018</v>
      </c>
      <c r="D16" s="104" t="s">
        <v>39</v>
      </c>
      <c r="E16" s="104">
        <v>4554.5</v>
      </c>
      <c r="F16" s="104">
        <v>912.7700000000001</v>
      </c>
      <c r="G16" s="104">
        <v>6495.0894859999999</v>
      </c>
      <c r="H16" s="66"/>
      <c r="I16" s="27"/>
      <c r="J16" s="81"/>
    </row>
    <row r="17" spans="1:33" s="26" customFormat="1" ht="61.5" customHeight="1" x14ac:dyDescent="0.3">
      <c r="A17" s="100" t="s">
        <v>123</v>
      </c>
      <c r="B17" s="108" t="s">
        <v>124</v>
      </c>
      <c r="C17" s="50">
        <v>2018</v>
      </c>
      <c r="D17" s="183">
        <v>6</v>
      </c>
      <c r="E17" s="104">
        <v>921</v>
      </c>
      <c r="F17" s="104">
        <v>47.93</v>
      </c>
      <c r="G17" s="104">
        <v>906.42952609999998</v>
      </c>
      <c r="H17" s="66"/>
      <c r="J17" s="82"/>
    </row>
    <row r="18" spans="1:33" s="30" customFormat="1" ht="61.5" customHeight="1" thickBot="1" x14ac:dyDescent="0.35">
      <c r="A18" s="100" t="s">
        <v>189</v>
      </c>
      <c r="B18" s="108" t="s">
        <v>126</v>
      </c>
      <c r="C18" s="50">
        <v>2018</v>
      </c>
      <c r="D18" s="183">
        <v>6</v>
      </c>
      <c r="E18" s="104">
        <v>126</v>
      </c>
      <c r="F18" s="104">
        <v>143.29</v>
      </c>
      <c r="G18" s="104">
        <v>133.72506999999999</v>
      </c>
      <c r="H18" s="66"/>
      <c r="I18" s="28"/>
      <c r="J18" s="83"/>
    </row>
    <row r="19" spans="1:33" s="73" customFormat="1" ht="37.5" customHeight="1" x14ac:dyDescent="0.25">
      <c r="A19" s="209" t="s">
        <v>12</v>
      </c>
      <c r="B19" s="210" t="s">
        <v>13</v>
      </c>
      <c r="C19" s="212" t="s">
        <v>9</v>
      </c>
      <c r="D19" s="212" t="s">
        <v>9</v>
      </c>
      <c r="E19" s="212" t="s">
        <v>9</v>
      </c>
      <c r="F19" s="212" t="s">
        <v>9</v>
      </c>
      <c r="G19" s="213" t="s">
        <v>9</v>
      </c>
      <c r="J19" s="84"/>
    </row>
    <row r="20" spans="1:33" s="72" customFormat="1" ht="33.75" customHeight="1" x14ac:dyDescent="0.3">
      <c r="A20" s="195" t="s">
        <v>35</v>
      </c>
      <c r="B20" s="196" t="s">
        <v>127</v>
      </c>
      <c r="C20" s="197" t="s">
        <v>9</v>
      </c>
      <c r="D20" s="197" t="s">
        <v>9</v>
      </c>
      <c r="E20" s="197" t="s">
        <v>9</v>
      </c>
      <c r="F20" s="197" t="s">
        <v>9</v>
      </c>
      <c r="G20" s="200" t="s">
        <v>9</v>
      </c>
      <c r="J20" s="80"/>
    </row>
    <row r="21" spans="1:33" s="2" customFormat="1" ht="62.25" customHeight="1" x14ac:dyDescent="0.25">
      <c r="A21" s="100" t="s">
        <v>128</v>
      </c>
      <c r="B21" s="108" t="s">
        <v>36</v>
      </c>
      <c r="C21" s="50">
        <v>2018</v>
      </c>
      <c r="D21" s="182">
        <v>0.4</v>
      </c>
      <c r="E21" s="104">
        <v>1629.8999999999999</v>
      </c>
      <c r="F21" s="104">
        <v>36.01</v>
      </c>
      <c r="G21" s="104">
        <v>1103.2287391369998</v>
      </c>
      <c r="H21" s="66"/>
      <c r="J21" s="3"/>
      <c r="M21" s="49"/>
    </row>
    <row r="22" spans="1:33" ht="62.25" customHeight="1" x14ac:dyDescent="0.3">
      <c r="A22" s="100" t="s">
        <v>129</v>
      </c>
      <c r="B22" s="108" t="s">
        <v>130</v>
      </c>
      <c r="C22" s="50">
        <v>2018</v>
      </c>
      <c r="D22" s="182">
        <v>0.4</v>
      </c>
      <c r="E22" s="104">
        <v>504.5</v>
      </c>
      <c r="F22" s="104">
        <v>165.9</v>
      </c>
      <c r="G22" s="104">
        <v>533.11317000000008</v>
      </c>
      <c r="H22" s="66"/>
      <c r="I22" s="4"/>
      <c r="J22" s="58"/>
      <c r="M22" s="49"/>
    </row>
    <row r="23" spans="1:33" s="2" customFormat="1" ht="61.5" customHeight="1" x14ac:dyDescent="0.25">
      <c r="A23" s="100" t="s">
        <v>131</v>
      </c>
      <c r="B23" s="108" t="s">
        <v>132</v>
      </c>
      <c r="C23" s="50">
        <v>2018</v>
      </c>
      <c r="D23" s="182">
        <v>0.4</v>
      </c>
      <c r="E23" s="104">
        <v>3984.35</v>
      </c>
      <c r="F23" s="104">
        <v>1531.74</v>
      </c>
      <c r="G23" s="104">
        <v>4235.4838022200001</v>
      </c>
      <c r="H23" s="66"/>
      <c r="J23" s="69"/>
    </row>
    <row r="24" spans="1:33" s="2" customFormat="1" ht="61.5" customHeight="1" x14ac:dyDescent="0.25">
      <c r="A24" s="100" t="s">
        <v>133</v>
      </c>
      <c r="B24" s="108" t="s">
        <v>134</v>
      </c>
      <c r="C24" s="50">
        <v>2018</v>
      </c>
      <c r="D24" s="182">
        <v>0.4</v>
      </c>
      <c r="E24" s="104">
        <v>841.1</v>
      </c>
      <c r="F24" s="104">
        <v>554.39</v>
      </c>
      <c r="G24" s="104">
        <v>1583.1295132499999</v>
      </c>
      <c r="H24" s="66"/>
      <c r="J24" s="69"/>
    </row>
    <row r="25" spans="1:33" s="2" customFormat="1" ht="62.25" customHeight="1" x14ac:dyDescent="0.25">
      <c r="A25" s="100" t="s">
        <v>129</v>
      </c>
      <c r="B25" s="108" t="s">
        <v>135</v>
      </c>
      <c r="C25" s="50">
        <v>2018</v>
      </c>
      <c r="D25" s="183">
        <v>6</v>
      </c>
      <c r="E25" s="104">
        <v>777</v>
      </c>
      <c r="F25" s="104">
        <v>173.14000000000001</v>
      </c>
      <c r="G25" s="104">
        <v>1114.5491374000001</v>
      </c>
      <c r="H25" s="66"/>
      <c r="J25" s="69"/>
    </row>
    <row r="26" spans="1:33" s="2" customFormat="1" ht="61.5" customHeight="1" thickBot="1" x14ac:dyDescent="0.3">
      <c r="A26" s="100" t="s">
        <v>131</v>
      </c>
      <c r="B26" s="108" t="s">
        <v>136</v>
      </c>
      <c r="C26" s="50">
        <v>2018</v>
      </c>
      <c r="D26" s="183">
        <v>6</v>
      </c>
      <c r="E26" s="104">
        <v>737.5</v>
      </c>
      <c r="F26" s="104">
        <v>268.17999999999995</v>
      </c>
      <c r="G26" s="104">
        <v>1546.6745574999998</v>
      </c>
      <c r="H26" s="66"/>
      <c r="J26" s="69"/>
    </row>
    <row r="27" spans="1:33" s="22" customFormat="1" ht="60" customHeight="1" thickTop="1" thickBot="1" x14ac:dyDescent="0.3">
      <c r="A27" s="100" t="s">
        <v>133</v>
      </c>
      <c r="B27" s="108" t="s">
        <v>137</v>
      </c>
      <c r="C27" s="50">
        <v>2018</v>
      </c>
      <c r="D27" s="183">
        <v>6</v>
      </c>
      <c r="E27" s="104">
        <v>2799.85</v>
      </c>
      <c r="F27" s="104">
        <v>2692.31</v>
      </c>
      <c r="G27" s="104">
        <v>9240.0558900000015</v>
      </c>
      <c r="H27" s="66"/>
      <c r="I27" s="188"/>
      <c r="J27" s="69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21"/>
    </row>
    <row r="28" spans="1:33" s="72" customFormat="1" ht="38.25" thickTop="1" x14ac:dyDescent="0.3">
      <c r="A28" s="201" t="s">
        <v>77</v>
      </c>
      <c r="B28" s="202" t="s">
        <v>138</v>
      </c>
      <c r="C28" s="203" t="s">
        <v>9</v>
      </c>
      <c r="D28" s="203" t="s">
        <v>9</v>
      </c>
      <c r="E28" s="203" t="s">
        <v>9</v>
      </c>
      <c r="F28" s="203" t="s">
        <v>9</v>
      </c>
      <c r="G28" s="204" t="s">
        <v>9</v>
      </c>
      <c r="J28" s="80"/>
    </row>
    <row r="29" spans="1:33" ht="61.5" customHeight="1" x14ac:dyDescent="0.3">
      <c r="A29" s="120" t="s">
        <v>187</v>
      </c>
      <c r="B29" s="108" t="s">
        <v>140</v>
      </c>
      <c r="C29" s="184">
        <v>2018</v>
      </c>
      <c r="D29" s="185">
        <v>0.4</v>
      </c>
      <c r="E29" s="186">
        <v>248.4</v>
      </c>
      <c r="F29" s="186">
        <v>4.7700000000000005</v>
      </c>
      <c r="G29" s="186">
        <v>276.57852398299997</v>
      </c>
      <c r="H29" s="66"/>
      <c r="I29" s="24"/>
      <c r="J29" s="69"/>
    </row>
    <row r="30" spans="1:33" s="2" customFormat="1" ht="75" customHeight="1" x14ac:dyDescent="0.25">
      <c r="A30" s="120" t="s">
        <v>188</v>
      </c>
      <c r="B30" s="108" t="s">
        <v>142</v>
      </c>
      <c r="C30" s="184">
        <v>2018</v>
      </c>
      <c r="D30" s="185">
        <v>0.4</v>
      </c>
      <c r="E30" s="186">
        <v>300.5</v>
      </c>
      <c r="F30" s="186">
        <v>85.460000000000008</v>
      </c>
      <c r="G30" s="186">
        <v>333.38531</v>
      </c>
      <c r="H30" s="66"/>
      <c r="J30" s="69"/>
    </row>
    <row r="31" spans="1:33" ht="77.25" customHeight="1" x14ac:dyDescent="0.3">
      <c r="A31" s="120" t="s">
        <v>139</v>
      </c>
      <c r="B31" s="108" t="s">
        <v>143</v>
      </c>
      <c r="C31" s="184">
        <v>2018</v>
      </c>
      <c r="D31" s="185">
        <v>0.4</v>
      </c>
      <c r="E31" s="186">
        <v>620.79999999999995</v>
      </c>
      <c r="F31" s="186">
        <v>217.5</v>
      </c>
      <c r="G31" s="186">
        <v>722.1051609000001</v>
      </c>
      <c r="H31" s="66"/>
      <c r="I31" s="4"/>
      <c r="J31" s="58"/>
      <c r="M31" s="49"/>
    </row>
    <row r="32" spans="1:33" ht="75" customHeight="1" x14ac:dyDescent="0.3">
      <c r="A32" s="120" t="s">
        <v>141</v>
      </c>
      <c r="B32" s="108" t="s">
        <v>181</v>
      </c>
      <c r="C32" s="184">
        <v>2018</v>
      </c>
      <c r="D32" s="185">
        <v>0.4</v>
      </c>
      <c r="E32" s="186">
        <v>86</v>
      </c>
      <c r="F32" s="186">
        <v>45.66</v>
      </c>
      <c r="G32" s="186">
        <v>168.965526479</v>
      </c>
      <c r="H32" s="66"/>
      <c r="I32" s="4"/>
      <c r="J32" s="58"/>
      <c r="M32" s="49"/>
    </row>
    <row r="33" spans="1:13" s="2" customFormat="1" ht="62.25" customHeight="1" x14ac:dyDescent="0.25">
      <c r="A33" s="120" t="s">
        <v>188</v>
      </c>
      <c r="B33" s="108" t="s">
        <v>144</v>
      </c>
      <c r="C33" s="184">
        <v>2018</v>
      </c>
      <c r="D33" s="187">
        <v>6</v>
      </c>
      <c r="E33" s="186">
        <v>172</v>
      </c>
      <c r="F33" s="186">
        <v>134.1</v>
      </c>
      <c r="G33" s="186">
        <v>335.62331559999996</v>
      </c>
      <c r="H33" s="66"/>
      <c r="J33" s="3"/>
      <c r="M33" s="49"/>
    </row>
    <row r="34" spans="1:13" s="2" customFormat="1" ht="62.25" customHeight="1" x14ac:dyDescent="0.25">
      <c r="A34" s="120" t="s">
        <v>139</v>
      </c>
      <c r="B34" s="108" t="s">
        <v>145</v>
      </c>
      <c r="C34" s="184">
        <v>2018</v>
      </c>
      <c r="D34" s="187">
        <v>6</v>
      </c>
      <c r="E34" s="186">
        <v>8</v>
      </c>
      <c r="F34" s="186">
        <v>0.18</v>
      </c>
      <c r="G34" s="186">
        <v>10.324719999999999</v>
      </c>
      <c r="H34" s="66"/>
      <c r="J34" s="3"/>
      <c r="M34" s="49"/>
    </row>
    <row r="35" spans="1:13" s="2" customFormat="1" ht="60.75" customHeight="1" x14ac:dyDescent="0.25">
      <c r="A35" s="120" t="s">
        <v>141</v>
      </c>
      <c r="B35" s="108" t="s">
        <v>146</v>
      </c>
      <c r="C35" s="184">
        <v>2018</v>
      </c>
      <c r="D35" s="187">
        <v>6</v>
      </c>
      <c r="E35" s="186">
        <v>25.35</v>
      </c>
      <c r="F35" s="186">
        <v>21.71</v>
      </c>
      <c r="G35" s="186">
        <v>93.503865099999999</v>
      </c>
      <c r="J35" s="3"/>
      <c r="M35" s="49"/>
    </row>
    <row r="36" spans="1:13" s="72" customFormat="1" ht="36.75" customHeight="1" x14ac:dyDescent="0.3">
      <c r="A36" s="201" t="s">
        <v>78</v>
      </c>
      <c r="B36" s="202" t="s">
        <v>147</v>
      </c>
      <c r="C36" s="203" t="s">
        <v>9</v>
      </c>
      <c r="D36" s="203" t="s">
        <v>9</v>
      </c>
      <c r="E36" s="203" t="s">
        <v>9</v>
      </c>
      <c r="F36" s="203" t="s">
        <v>9</v>
      </c>
      <c r="G36" s="204" t="s">
        <v>9</v>
      </c>
      <c r="J36" s="80"/>
    </row>
    <row r="37" spans="1:13" s="2" customFormat="1" ht="62.25" customHeight="1" x14ac:dyDescent="0.25">
      <c r="A37" s="120" t="s">
        <v>148</v>
      </c>
      <c r="B37" s="108" t="s">
        <v>149</v>
      </c>
      <c r="C37" s="184">
        <v>2018</v>
      </c>
      <c r="D37" s="185">
        <v>0.4</v>
      </c>
      <c r="E37" s="186">
        <v>355</v>
      </c>
      <c r="F37" s="186">
        <v>13.73</v>
      </c>
      <c r="G37" s="186">
        <v>283.00350029999998</v>
      </c>
      <c r="H37" s="66"/>
      <c r="J37" s="3"/>
      <c r="M37" s="49"/>
    </row>
    <row r="38" spans="1:13" s="2" customFormat="1" ht="61.5" customHeight="1" x14ac:dyDescent="0.25">
      <c r="A38" s="120" t="s">
        <v>150</v>
      </c>
      <c r="B38" s="108" t="s">
        <v>151</v>
      </c>
      <c r="C38" s="184">
        <v>2018</v>
      </c>
      <c r="D38" s="185">
        <v>0.4</v>
      </c>
      <c r="E38" s="186">
        <v>18</v>
      </c>
      <c r="F38" s="186">
        <v>1.64</v>
      </c>
      <c r="G38" s="186">
        <v>14.738189999999999</v>
      </c>
      <c r="H38" s="66"/>
      <c r="J38" s="3"/>
      <c r="M38" s="49"/>
    </row>
    <row r="39" spans="1:13" s="2" customFormat="1" ht="60.75" customHeight="1" x14ac:dyDescent="0.25">
      <c r="A39" s="120" t="s">
        <v>152</v>
      </c>
      <c r="B39" s="108" t="s">
        <v>153</v>
      </c>
      <c r="C39" s="184">
        <v>2018</v>
      </c>
      <c r="D39" s="185">
        <v>0.4</v>
      </c>
      <c r="E39" s="186">
        <v>420.05</v>
      </c>
      <c r="F39" s="186">
        <v>149.95999999999998</v>
      </c>
      <c r="G39" s="186">
        <v>655.80084911799997</v>
      </c>
      <c r="H39" s="66"/>
      <c r="J39" s="3"/>
      <c r="M39" s="49"/>
    </row>
    <row r="40" spans="1:13" s="2" customFormat="1" ht="62.25" customHeight="1" x14ac:dyDescent="0.25">
      <c r="A40" s="120" t="s">
        <v>154</v>
      </c>
      <c r="B40" s="108" t="s">
        <v>155</v>
      </c>
      <c r="C40" s="184">
        <v>2018</v>
      </c>
      <c r="D40" s="185">
        <v>0.4</v>
      </c>
      <c r="E40" s="186">
        <v>81.55</v>
      </c>
      <c r="F40" s="186">
        <v>62.74</v>
      </c>
      <c r="G40" s="186">
        <v>197.90833210000002</v>
      </c>
      <c r="H40" s="66"/>
      <c r="J40" s="3"/>
      <c r="M40" s="49"/>
    </row>
    <row r="41" spans="1:13" ht="62.25" customHeight="1" x14ac:dyDescent="0.3">
      <c r="A41" s="120" t="s">
        <v>150</v>
      </c>
      <c r="B41" s="108" t="s">
        <v>156</v>
      </c>
      <c r="C41" s="184">
        <v>2018</v>
      </c>
      <c r="D41" s="187">
        <v>6</v>
      </c>
      <c r="E41" s="186">
        <v>86</v>
      </c>
      <c r="F41" s="186">
        <v>21.25</v>
      </c>
      <c r="G41" s="186">
        <v>124.6171214</v>
      </c>
      <c r="H41" s="66"/>
      <c r="I41" s="4"/>
      <c r="J41" s="58"/>
      <c r="M41" s="49"/>
    </row>
    <row r="42" spans="1:13" s="2" customFormat="1" ht="62.25" customHeight="1" x14ac:dyDescent="0.25">
      <c r="A42" s="120" t="s">
        <v>152</v>
      </c>
      <c r="B42" s="108" t="s">
        <v>157</v>
      </c>
      <c r="C42" s="184">
        <v>2018</v>
      </c>
      <c r="D42" s="187">
        <v>6</v>
      </c>
      <c r="E42" s="186">
        <v>284</v>
      </c>
      <c r="F42" s="186">
        <v>99.429999999999993</v>
      </c>
      <c r="G42" s="186">
        <v>784.06681089999984</v>
      </c>
      <c r="H42" s="66"/>
      <c r="J42" s="3"/>
      <c r="M42" s="49"/>
    </row>
    <row r="43" spans="1:13" s="2" customFormat="1" ht="62.25" customHeight="1" x14ac:dyDescent="0.25">
      <c r="A43" s="120" t="s">
        <v>154</v>
      </c>
      <c r="B43" s="108" t="s">
        <v>158</v>
      </c>
      <c r="C43" s="184">
        <v>2018</v>
      </c>
      <c r="D43" s="187">
        <v>6</v>
      </c>
      <c r="E43" s="186">
        <v>459.2</v>
      </c>
      <c r="F43" s="186">
        <v>528.96</v>
      </c>
      <c r="G43" s="186">
        <v>1540.2971600000001</v>
      </c>
      <c r="H43" s="66"/>
      <c r="J43" s="3"/>
      <c r="M43" s="49"/>
    </row>
    <row r="44" spans="1:13" s="72" customFormat="1" ht="36.75" customHeight="1" x14ac:dyDescent="0.3">
      <c r="A44" s="201" t="s">
        <v>99</v>
      </c>
      <c r="B44" s="202" t="s">
        <v>159</v>
      </c>
      <c r="C44" s="203" t="s">
        <v>9</v>
      </c>
      <c r="D44" s="203" t="s">
        <v>9</v>
      </c>
      <c r="E44" s="203" t="s">
        <v>9</v>
      </c>
      <c r="F44" s="203" t="s">
        <v>9</v>
      </c>
      <c r="G44" s="204" t="s">
        <v>9</v>
      </c>
      <c r="J44" s="80"/>
    </row>
    <row r="45" spans="1:13" s="2" customFormat="1" ht="76.5" customHeight="1" x14ac:dyDescent="0.25">
      <c r="A45" s="120" t="s">
        <v>160</v>
      </c>
      <c r="B45" s="108" t="s">
        <v>161</v>
      </c>
      <c r="C45" s="184">
        <v>2018</v>
      </c>
      <c r="D45" s="185">
        <v>0.4</v>
      </c>
      <c r="E45" s="186">
        <v>434.25</v>
      </c>
      <c r="F45" s="186">
        <v>226.32</v>
      </c>
      <c r="G45" s="186">
        <v>1778.3693299999998</v>
      </c>
      <c r="H45" s="66"/>
      <c r="J45" s="3"/>
      <c r="M45" s="49"/>
    </row>
    <row r="46" spans="1:13" s="2" customFormat="1" ht="77.25" customHeight="1" x14ac:dyDescent="0.25">
      <c r="A46" s="120" t="s">
        <v>162</v>
      </c>
      <c r="B46" s="108" t="s">
        <v>163</v>
      </c>
      <c r="C46" s="184">
        <v>2018</v>
      </c>
      <c r="D46" s="185">
        <v>0.4</v>
      </c>
      <c r="E46" s="186">
        <v>144.35</v>
      </c>
      <c r="F46" s="186">
        <v>89.61</v>
      </c>
      <c r="G46" s="186">
        <v>1190.4046476799999</v>
      </c>
      <c r="H46" s="66"/>
      <c r="J46" s="3"/>
      <c r="M46" s="49"/>
    </row>
    <row r="47" spans="1:13" ht="72.75" customHeight="1" x14ac:dyDescent="0.3">
      <c r="A47" s="120" t="s">
        <v>164</v>
      </c>
      <c r="B47" s="108" t="s">
        <v>165</v>
      </c>
      <c r="C47" s="184">
        <v>2018</v>
      </c>
      <c r="D47" s="187">
        <v>6</v>
      </c>
      <c r="E47" s="186">
        <v>265</v>
      </c>
      <c r="F47" s="186">
        <v>3.49</v>
      </c>
      <c r="G47" s="186">
        <v>1515.4145899999999</v>
      </c>
      <c r="H47" s="66"/>
      <c r="I47" s="4"/>
      <c r="J47" s="58"/>
      <c r="M47" s="49"/>
    </row>
    <row r="48" spans="1:13" s="19" customFormat="1" ht="76.5" customHeight="1" x14ac:dyDescent="0.25">
      <c r="A48" s="120" t="s">
        <v>160</v>
      </c>
      <c r="B48" s="108" t="s">
        <v>166</v>
      </c>
      <c r="C48" s="184">
        <v>2018</v>
      </c>
      <c r="D48" s="187">
        <v>6</v>
      </c>
      <c r="E48" s="186">
        <v>302.39999999999998</v>
      </c>
      <c r="F48" s="186">
        <v>75.3</v>
      </c>
      <c r="G48" s="186">
        <v>2383.71506</v>
      </c>
      <c r="H48" s="66"/>
      <c r="J48" s="85"/>
      <c r="M48" s="49"/>
    </row>
    <row r="49" spans="1:13" s="19" customFormat="1" ht="75" customHeight="1" thickBot="1" x14ac:dyDescent="0.3">
      <c r="A49" s="120" t="s">
        <v>162</v>
      </c>
      <c r="B49" s="108" t="s">
        <v>167</v>
      </c>
      <c r="C49" s="184">
        <v>2018</v>
      </c>
      <c r="D49" s="187">
        <v>6</v>
      </c>
      <c r="E49" s="186">
        <v>530.6</v>
      </c>
      <c r="F49" s="186">
        <v>497.02</v>
      </c>
      <c r="G49" s="186">
        <v>6038.7629400000005</v>
      </c>
      <c r="H49" s="66"/>
      <c r="M49" s="49"/>
    </row>
    <row r="50" spans="1:13" s="73" customFormat="1" ht="50.25" customHeight="1" thickBot="1" x14ac:dyDescent="0.3">
      <c r="A50" s="209" t="s">
        <v>14</v>
      </c>
      <c r="B50" s="214" t="s">
        <v>15</v>
      </c>
      <c r="C50" s="212" t="s">
        <v>9</v>
      </c>
      <c r="D50" s="212" t="s">
        <v>9</v>
      </c>
      <c r="E50" s="212" t="s">
        <v>9</v>
      </c>
      <c r="F50" s="212" t="s">
        <v>9</v>
      </c>
      <c r="G50" s="213" t="s">
        <v>9</v>
      </c>
    </row>
    <row r="51" spans="1:13" s="73" customFormat="1" ht="80.25" customHeight="1" x14ac:dyDescent="0.25">
      <c r="A51" s="209" t="s">
        <v>16</v>
      </c>
      <c r="B51" s="214" t="s">
        <v>249</v>
      </c>
      <c r="C51" s="212" t="s">
        <v>9</v>
      </c>
      <c r="D51" s="212" t="s">
        <v>9</v>
      </c>
      <c r="E51" s="212" t="s">
        <v>9</v>
      </c>
      <c r="F51" s="212" t="s">
        <v>9</v>
      </c>
      <c r="G51" s="213" t="s">
        <v>9</v>
      </c>
    </row>
    <row r="52" spans="1:13" s="74" customFormat="1" ht="30.75" customHeight="1" x14ac:dyDescent="0.25">
      <c r="A52" s="205" t="s">
        <v>88</v>
      </c>
      <c r="B52" s="206" t="s">
        <v>111</v>
      </c>
      <c r="C52" s="207"/>
      <c r="D52" s="207"/>
      <c r="E52" s="207"/>
      <c r="F52" s="207" t="s">
        <v>9</v>
      </c>
      <c r="G52" s="208" t="s">
        <v>9</v>
      </c>
    </row>
    <row r="53" spans="1:13" ht="39.75" customHeight="1" x14ac:dyDescent="0.25">
      <c r="A53" s="100" t="s">
        <v>169</v>
      </c>
      <c r="B53" s="101" t="s">
        <v>171</v>
      </c>
      <c r="C53" s="102"/>
      <c r="D53" s="103"/>
      <c r="E53" s="103"/>
      <c r="F53" s="104">
        <v>50</v>
      </c>
      <c r="G53" s="104">
        <v>229.91556</v>
      </c>
      <c r="H53" s="65"/>
      <c r="I53" s="5"/>
      <c r="J53" s="5"/>
      <c r="M53" s="49"/>
    </row>
    <row r="54" spans="1:13" ht="36.75" customHeight="1" x14ac:dyDescent="0.3">
      <c r="A54" s="100" t="s">
        <v>170</v>
      </c>
      <c r="B54" s="101" t="s">
        <v>168</v>
      </c>
      <c r="C54" s="102"/>
      <c r="D54" s="103"/>
      <c r="E54" s="103"/>
      <c r="F54" s="104">
        <v>10</v>
      </c>
      <c r="G54" s="104">
        <v>373.28998999999999</v>
      </c>
      <c r="H54" s="65"/>
      <c r="I54" s="4"/>
      <c r="J54" s="4"/>
      <c r="M54" s="49"/>
    </row>
    <row r="55" spans="1:13" s="71" customFormat="1" ht="30.75" customHeight="1" x14ac:dyDescent="0.25">
      <c r="A55" s="205" t="s">
        <v>89</v>
      </c>
      <c r="B55" s="206" t="s">
        <v>113</v>
      </c>
      <c r="C55" s="207"/>
      <c r="D55" s="207"/>
      <c r="E55" s="207"/>
      <c r="F55" s="207" t="s">
        <v>9</v>
      </c>
      <c r="G55" s="208" t="s">
        <v>9</v>
      </c>
    </row>
    <row r="56" spans="1:13" s="75" customFormat="1" ht="37.5" x14ac:dyDescent="0.3">
      <c r="A56" s="97" t="s">
        <v>172</v>
      </c>
      <c r="B56" s="98" t="s">
        <v>173</v>
      </c>
      <c r="C56" s="99"/>
      <c r="D56" s="99"/>
      <c r="E56" s="99"/>
      <c r="F56" s="99" t="s">
        <v>9</v>
      </c>
      <c r="G56" s="105" t="s">
        <v>9</v>
      </c>
    </row>
    <row r="57" spans="1:13" ht="35.25" customHeight="1" x14ac:dyDescent="0.3">
      <c r="A57" s="106" t="s">
        <v>174</v>
      </c>
      <c r="B57" s="107" t="s">
        <v>168</v>
      </c>
      <c r="C57" s="50"/>
      <c r="D57" s="104"/>
      <c r="E57" s="104"/>
      <c r="F57" s="104">
        <v>95</v>
      </c>
      <c r="G57" s="104">
        <v>2777.6943140000003</v>
      </c>
      <c r="H57" s="65"/>
      <c r="I57" s="4"/>
      <c r="J57" s="4"/>
      <c r="M57" s="49"/>
    </row>
    <row r="58" spans="1:13" ht="34.5" customHeight="1" x14ac:dyDescent="0.3">
      <c r="A58" s="106" t="s">
        <v>196</v>
      </c>
      <c r="B58" s="107" t="s">
        <v>190</v>
      </c>
      <c r="C58" s="50"/>
      <c r="D58" s="104"/>
      <c r="E58" s="104"/>
      <c r="F58" s="104">
        <v>140</v>
      </c>
      <c r="G58" s="104">
        <v>1788.4653519999999</v>
      </c>
      <c r="H58" s="65"/>
      <c r="I58" s="4"/>
      <c r="J58" s="58"/>
      <c r="M58" s="49"/>
    </row>
    <row r="59" spans="1:13" ht="36.75" customHeight="1" x14ac:dyDescent="0.3">
      <c r="A59" s="106" t="s">
        <v>175</v>
      </c>
      <c r="B59" s="107" t="s">
        <v>176</v>
      </c>
      <c r="C59" s="50"/>
      <c r="D59" s="104"/>
      <c r="E59" s="104"/>
      <c r="F59" s="104">
        <v>240</v>
      </c>
      <c r="G59" s="104">
        <v>2360.1970976000002</v>
      </c>
      <c r="H59" s="65"/>
      <c r="I59" s="4"/>
      <c r="J59" s="58"/>
      <c r="M59" s="49"/>
    </row>
    <row r="60" spans="1:13" s="75" customFormat="1" ht="37.5" x14ac:dyDescent="0.3">
      <c r="A60" s="97" t="s">
        <v>177</v>
      </c>
      <c r="B60" s="98" t="s">
        <v>178</v>
      </c>
      <c r="C60" s="99"/>
      <c r="D60" s="99"/>
      <c r="E60" s="99"/>
      <c r="F60" s="99" t="s">
        <v>9</v>
      </c>
      <c r="G60" s="105" t="s">
        <v>9</v>
      </c>
    </row>
    <row r="61" spans="1:13" ht="39" customHeight="1" thickBot="1" x14ac:dyDescent="0.35">
      <c r="A61" s="100" t="s">
        <v>177</v>
      </c>
      <c r="B61" s="108" t="s">
        <v>179</v>
      </c>
      <c r="C61" s="50"/>
      <c r="D61" s="104"/>
      <c r="E61" s="104"/>
      <c r="F61" s="104">
        <v>1100</v>
      </c>
      <c r="G61" s="104">
        <v>3408.9671199999998</v>
      </c>
      <c r="H61" s="65"/>
      <c r="I61" s="4"/>
      <c r="J61" s="4"/>
      <c r="M61" s="49"/>
    </row>
    <row r="62" spans="1:13" s="75" customFormat="1" ht="61.5" thickBot="1" x14ac:dyDescent="0.35">
      <c r="A62" s="209" t="s">
        <v>17</v>
      </c>
      <c r="B62" s="214" t="s">
        <v>180</v>
      </c>
      <c r="C62" s="212" t="s">
        <v>9</v>
      </c>
      <c r="D62" s="212" t="s">
        <v>9</v>
      </c>
      <c r="E62" s="212" t="s">
        <v>9</v>
      </c>
      <c r="F62" s="212" t="s">
        <v>9</v>
      </c>
      <c r="G62" s="213" t="s">
        <v>9</v>
      </c>
    </row>
    <row r="63" spans="1:13" s="73" customFormat="1" ht="59.25" customHeight="1" thickBot="1" x14ac:dyDescent="0.3">
      <c r="A63" s="215" t="s">
        <v>19</v>
      </c>
      <c r="B63" s="216" t="s">
        <v>20</v>
      </c>
      <c r="C63" s="217" t="s">
        <v>9</v>
      </c>
      <c r="D63" s="217" t="s">
        <v>9</v>
      </c>
      <c r="E63" s="217" t="s">
        <v>9</v>
      </c>
      <c r="F63" s="217" t="s">
        <v>9</v>
      </c>
      <c r="G63" s="218" t="s">
        <v>9</v>
      </c>
    </row>
    <row r="64" spans="1:13" s="5" customFormat="1" ht="26.25" customHeight="1" x14ac:dyDescent="0.25">
      <c r="A64" s="31"/>
      <c r="B64" s="32"/>
      <c r="C64" s="31"/>
      <c r="D64" s="31"/>
      <c r="E64" s="31"/>
      <c r="F64" s="31"/>
      <c r="G64" s="31"/>
    </row>
    <row r="65" spans="1:1021" s="5" customFormat="1" ht="22.5" customHeight="1" x14ac:dyDescent="0.25">
      <c r="A65" s="31"/>
      <c r="B65" s="32"/>
      <c r="C65" s="31"/>
      <c r="D65" s="31"/>
      <c r="E65" s="31"/>
      <c r="F65" s="31"/>
      <c r="G65" s="31"/>
    </row>
    <row r="66" spans="1:1021" s="5" customFormat="1" ht="22.5" customHeight="1" x14ac:dyDescent="0.25">
      <c r="A66" s="31"/>
      <c r="B66" s="32"/>
      <c r="C66" s="31"/>
      <c r="D66" s="31"/>
      <c r="E66" s="31"/>
      <c r="F66" s="31"/>
      <c r="G66" s="31"/>
    </row>
    <row r="67" spans="1:1021" ht="22.5" customHeight="1" x14ac:dyDescent="0.25">
      <c r="A67" s="76"/>
      <c r="B67" s="230" t="s">
        <v>108</v>
      </c>
      <c r="C67" s="230"/>
      <c r="D67" s="230"/>
      <c r="E67" s="221"/>
      <c r="F67" s="231" t="s">
        <v>251</v>
      </c>
      <c r="G67" s="231"/>
      <c r="H67" s="8"/>
      <c r="AMA67"/>
      <c r="AMB67"/>
      <c r="AMC67"/>
      <c r="AMD67"/>
      <c r="AME67"/>
      <c r="AMF67"/>
      <c r="AMG67"/>
    </row>
    <row r="68" spans="1:1021" ht="20.25" x14ac:dyDescent="0.3">
      <c r="A68" s="77"/>
      <c r="B68" s="219"/>
      <c r="C68" s="220"/>
      <c r="D68" s="220"/>
      <c r="E68" s="220"/>
      <c r="F68" s="220"/>
      <c r="G68" s="220"/>
      <c r="H68" s="8"/>
      <c r="I68" s="70"/>
      <c r="AMA68"/>
      <c r="AMB68"/>
      <c r="AMC68"/>
      <c r="AMD68"/>
      <c r="AME68"/>
      <c r="AMF68"/>
      <c r="AMG68"/>
    </row>
    <row r="69" spans="1:1021" ht="20.25" x14ac:dyDescent="0.3">
      <c r="A69" s="77"/>
      <c r="B69" s="219"/>
      <c r="C69" s="220"/>
      <c r="D69" s="220"/>
      <c r="E69" s="220"/>
      <c r="F69" s="220"/>
      <c r="G69" s="220"/>
      <c r="H69" s="8"/>
      <c r="I69" s="70"/>
      <c r="AMA69"/>
      <c r="AMB69"/>
      <c r="AMC69"/>
      <c r="AMD69"/>
      <c r="AME69"/>
      <c r="AMF69"/>
      <c r="AMG69"/>
    </row>
    <row r="70" spans="1:1021" ht="20.25" x14ac:dyDescent="0.3">
      <c r="A70" s="77"/>
      <c r="B70" s="219"/>
      <c r="C70" s="220"/>
      <c r="D70" s="220"/>
      <c r="E70" s="220"/>
      <c r="F70" s="220"/>
      <c r="G70" s="220"/>
      <c r="H70" s="8"/>
      <c r="I70" s="70"/>
      <c r="AMA70"/>
      <c r="AMB70"/>
      <c r="AMC70"/>
      <c r="AMD70"/>
      <c r="AME70"/>
      <c r="AMF70"/>
      <c r="AMG70"/>
    </row>
    <row r="71" spans="1:1021" s="23" customFormat="1" ht="26.25" customHeight="1" x14ac:dyDescent="0.25">
      <c r="A71" s="76"/>
      <c r="B71" s="230" t="s">
        <v>102</v>
      </c>
      <c r="C71" s="230"/>
      <c r="D71" s="230"/>
      <c r="E71" s="230"/>
      <c r="F71" s="231" t="s">
        <v>107</v>
      </c>
      <c r="G71" s="23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  <c r="AIK71" s="6"/>
      <c r="AIL71" s="6"/>
      <c r="AIM71" s="6"/>
      <c r="AIN71" s="6"/>
      <c r="AIO71" s="6"/>
      <c r="AIP71" s="6"/>
      <c r="AIQ71" s="6"/>
      <c r="AIR71" s="6"/>
      <c r="AIS71" s="6"/>
      <c r="AIT71" s="6"/>
      <c r="AIU71" s="6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  <c r="AJN71" s="6"/>
      <c r="AJO71" s="6"/>
      <c r="AJP71" s="6"/>
      <c r="AJQ71" s="6"/>
      <c r="AJR71" s="6"/>
      <c r="AJS71" s="6"/>
      <c r="AJT71" s="6"/>
      <c r="AJU71" s="6"/>
      <c r="AJV71" s="6"/>
      <c r="AJW71" s="6"/>
      <c r="AJX71" s="6"/>
      <c r="AJY71" s="6"/>
      <c r="AJZ71" s="6"/>
      <c r="AKA71" s="6"/>
      <c r="AKB71" s="6"/>
      <c r="AKC71" s="6"/>
      <c r="AKD71" s="6"/>
      <c r="AKE71" s="6"/>
      <c r="AKF71" s="6"/>
      <c r="AKG71" s="6"/>
      <c r="AKH71" s="6"/>
      <c r="AKI71" s="6"/>
      <c r="AKJ71" s="6"/>
      <c r="AKK71" s="6"/>
      <c r="AKL71" s="6"/>
      <c r="AKM71" s="6"/>
      <c r="AKN71" s="6"/>
      <c r="AKO71" s="6"/>
      <c r="AKP71" s="6"/>
      <c r="AKQ71" s="6"/>
      <c r="AKR71" s="6"/>
      <c r="AKS71" s="6"/>
      <c r="AKT71" s="6"/>
      <c r="AKU71" s="6"/>
      <c r="AKV71" s="6"/>
      <c r="AKW71" s="6"/>
      <c r="AKX71" s="6"/>
      <c r="AKY71" s="6"/>
      <c r="AKZ71" s="6"/>
      <c r="ALA71" s="6"/>
      <c r="ALB71" s="6"/>
      <c r="ALC71" s="6"/>
      <c r="ALD71" s="6"/>
      <c r="ALE71" s="6"/>
      <c r="ALF71" s="6"/>
      <c r="ALG71" s="6"/>
      <c r="ALH71" s="6"/>
      <c r="ALI71" s="6"/>
      <c r="ALJ71" s="6"/>
      <c r="ALK71" s="6"/>
      <c r="ALL71" s="6"/>
      <c r="ALM71" s="6"/>
      <c r="ALN71" s="6"/>
      <c r="ALO71" s="6"/>
      <c r="ALP71" s="6"/>
      <c r="ALQ71" s="6"/>
      <c r="ALR71" s="6"/>
      <c r="ALS71" s="6"/>
      <c r="ALT71" s="6"/>
      <c r="ALU71" s="6"/>
      <c r="ALV71" s="6"/>
      <c r="ALW71" s="6"/>
      <c r="ALX71" s="6"/>
      <c r="ALY71" s="6"/>
      <c r="ALZ71" s="6"/>
    </row>
    <row r="72" spans="1:1021" ht="22.5" customHeight="1" x14ac:dyDescent="0.25">
      <c r="A72" s="76"/>
      <c r="B72" s="76"/>
      <c r="C72" s="232"/>
      <c r="D72" s="232"/>
      <c r="E72" s="232"/>
      <c r="F72" s="109"/>
      <c r="G72" s="109"/>
      <c r="H72" s="8"/>
      <c r="AMA72"/>
      <c r="AMB72"/>
      <c r="AMC72"/>
      <c r="AMD72"/>
      <c r="AME72"/>
      <c r="AMF72"/>
      <c r="AMG72"/>
    </row>
    <row r="73" spans="1:1021" ht="18.75" x14ac:dyDescent="0.3">
      <c r="A73" s="77"/>
      <c r="B73" s="78"/>
      <c r="C73" s="110"/>
      <c r="D73" s="110"/>
      <c r="E73" s="110"/>
      <c r="F73" s="110"/>
      <c r="G73" s="110"/>
      <c r="H73" s="8"/>
      <c r="I73" s="70"/>
      <c r="AMA73"/>
      <c r="AMB73"/>
      <c r="AMC73"/>
      <c r="AMD73"/>
      <c r="AME73"/>
      <c r="AMF73"/>
      <c r="AMG73"/>
    </row>
    <row r="74" spans="1:1021" ht="18.75" x14ac:dyDescent="0.3">
      <c r="A74" s="77"/>
      <c r="B74" s="78"/>
      <c r="C74" s="110"/>
      <c r="D74" s="110"/>
      <c r="E74" s="110"/>
      <c r="F74" s="110"/>
      <c r="G74" s="110"/>
      <c r="H74" s="8"/>
      <c r="I74" s="70"/>
      <c r="AMA74"/>
      <c r="AMB74"/>
      <c r="AMC74"/>
      <c r="AMD74"/>
      <c r="AME74"/>
      <c r="AMF74"/>
      <c r="AMG74"/>
    </row>
    <row r="75" spans="1:1021" s="23" customFormat="1" ht="15.75" customHeight="1" x14ac:dyDescent="0.25">
      <c r="A75" s="34"/>
      <c r="B75" s="35"/>
      <c r="C75" s="35"/>
      <c r="D75" s="36"/>
      <c r="E75" s="111"/>
      <c r="F75" s="36"/>
      <c r="G75" s="36"/>
      <c r="H75" s="3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  <c r="AEF75" s="6"/>
      <c r="AEG75" s="6"/>
      <c r="AEH75" s="6"/>
      <c r="AEI75" s="6"/>
      <c r="AEJ75" s="6"/>
      <c r="AEK75" s="6"/>
      <c r="AEL75" s="6"/>
      <c r="AEM75" s="6"/>
      <c r="AEN75" s="6"/>
      <c r="AEO75" s="6"/>
      <c r="AEP75" s="6"/>
      <c r="AEQ75" s="6"/>
      <c r="AER75" s="6"/>
      <c r="AES75" s="6"/>
      <c r="AET75" s="6"/>
      <c r="AEU75" s="6"/>
      <c r="AEV75" s="6"/>
      <c r="AEW75" s="6"/>
      <c r="AEX75" s="6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  <c r="AFS75" s="6"/>
      <c r="AFT75" s="6"/>
      <c r="AFU75" s="6"/>
      <c r="AFV75" s="6"/>
      <c r="AFW75" s="6"/>
      <c r="AFX75" s="6"/>
      <c r="AFY75" s="6"/>
      <c r="AFZ75" s="6"/>
      <c r="AGA75" s="6"/>
      <c r="AGB75" s="6"/>
      <c r="AGC75" s="6"/>
      <c r="AGD75" s="6"/>
      <c r="AGE75" s="6"/>
      <c r="AGF75" s="6"/>
      <c r="AGG75" s="6"/>
      <c r="AGH75" s="6"/>
      <c r="AGI75" s="6"/>
      <c r="AGJ75" s="6"/>
      <c r="AGK75" s="6"/>
      <c r="AGL75" s="6"/>
      <c r="AGM75" s="6"/>
      <c r="AGN75" s="6"/>
      <c r="AGO75" s="6"/>
      <c r="AGP75" s="6"/>
      <c r="AGQ75" s="6"/>
      <c r="AGR75" s="6"/>
      <c r="AGS75" s="6"/>
      <c r="AGT75" s="6"/>
      <c r="AGU75" s="6"/>
      <c r="AGV75" s="6"/>
      <c r="AGW75" s="6"/>
      <c r="AGX75" s="6"/>
      <c r="AGY75" s="6"/>
      <c r="AGZ75" s="6"/>
      <c r="AHA75" s="6"/>
      <c r="AHB75" s="6"/>
      <c r="AHC75" s="6"/>
      <c r="AHD75" s="6"/>
      <c r="AHE75" s="6"/>
      <c r="AHF75" s="6"/>
      <c r="AHG75" s="6"/>
      <c r="AHH75" s="6"/>
      <c r="AHI75" s="6"/>
      <c r="AHJ75" s="6"/>
      <c r="AHK75" s="6"/>
      <c r="AHL75" s="6"/>
      <c r="AHM75" s="6"/>
      <c r="AHN75" s="6"/>
      <c r="AHO75" s="6"/>
      <c r="AHP75" s="6"/>
      <c r="AHQ75" s="6"/>
      <c r="AHR75" s="6"/>
      <c r="AHS75" s="6"/>
      <c r="AHT75" s="6"/>
      <c r="AHU75" s="6"/>
      <c r="AHV75" s="6"/>
      <c r="AHW75" s="6"/>
      <c r="AHX75" s="6"/>
      <c r="AHY75" s="6"/>
      <c r="AHZ75" s="6"/>
      <c r="AIA75" s="6"/>
      <c r="AIB75" s="6"/>
      <c r="AIC75" s="6"/>
      <c r="AID75" s="6"/>
      <c r="AIE75" s="6"/>
      <c r="AIF75" s="6"/>
      <c r="AIG75" s="6"/>
      <c r="AIH75" s="6"/>
      <c r="AII75" s="6"/>
      <c r="AIJ75" s="6"/>
      <c r="AIK75" s="6"/>
      <c r="AIL75" s="6"/>
      <c r="AIM75" s="6"/>
      <c r="AIN75" s="6"/>
      <c r="AIO75" s="6"/>
      <c r="AIP75" s="6"/>
      <c r="AIQ75" s="6"/>
      <c r="AIR75" s="6"/>
      <c r="AIS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  <c r="AJN75" s="6"/>
      <c r="AJO75" s="6"/>
      <c r="AJP75" s="6"/>
      <c r="AJQ75" s="6"/>
      <c r="AJR75" s="6"/>
      <c r="AJS75" s="6"/>
      <c r="AJT75" s="6"/>
      <c r="AJU75" s="6"/>
      <c r="AJV75" s="6"/>
      <c r="AJW75" s="6"/>
      <c r="AJX75" s="6"/>
      <c r="AJY75" s="6"/>
      <c r="AJZ75" s="6"/>
      <c r="AKA75" s="6"/>
      <c r="AKB75" s="6"/>
      <c r="AKC75" s="6"/>
      <c r="AKD75" s="6"/>
      <c r="AKE75" s="6"/>
      <c r="AKF75" s="6"/>
      <c r="AKG75" s="6"/>
      <c r="AKH75" s="6"/>
      <c r="AKI75" s="6"/>
      <c r="AKJ75" s="6"/>
      <c r="AKK75" s="6"/>
      <c r="AKL75" s="6"/>
      <c r="AKM75" s="6"/>
      <c r="AKN75" s="6"/>
      <c r="AKO75" s="6"/>
      <c r="AKP75" s="6"/>
      <c r="AKQ75" s="6"/>
      <c r="AKR75" s="6"/>
      <c r="AKS75" s="6"/>
      <c r="AKT75" s="6"/>
      <c r="AKU75" s="6"/>
      <c r="AKV75" s="6"/>
      <c r="AKW75" s="6"/>
      <c r="AKX75" s="6"/>
      <c r="AKY75" s="6"/>
      <c r="AKZ75" s="6"/>
      <c r="ALA75" s="6"/>
      <c r="ALB75" s="6"/>
      <c r="ALC75" s="6"/>
      <c r="ALD75" s="6"/>
      <c r="ALE75" s="6"/>
      <c r="ALF75" s="6"/>
      <c r="ALG75" s="6"/>
      <c r="ALH75" s="6"/>
      <c r="ALI75" s="6"/>
      <c r="ALJ75" s="6"/>
      <c r="ALK75" s="6"/>
      <c r="ALL75" s="6"/>
      <c r="ALM75" s="6"/>
      <c r="ALN75" s="6"/>
      <c r="ALO75" s="6"/>
      <c r="ALP75" s="6"/>
      <c r="ALQ75" s="6"/>
      <c r="ALR75" s="6"/>
      <c r="ALS75" s="6"/>
      <c r="ALT75" s="6"/>
      <c r="ALU75" s="6"/>
      <c r="ALV75" s="6"/>
      <c r="ALW75" s="6"/>
      <c r="ALX75" s="6"/>
      <c r="ALY75" s="6"/>
      <c r="ALZ75" s="6"/>
      <c r="AMA75" s="6"/>
      <c r="AMB75" s="6"/>
      <c r="AMC75" s="6"/>
      <c r="AMD75" s="6"/>
      <c r="AME75" s="6"/>
      <c r="AMF75" s="6"/>
      <c r="AMG75" s="6"/>
    </row>
    <row r="76" spans="1:1021" s="23" customFormat="1" ht="15.75" customHeight="1" x14ac:dyDescent="0.25">
      <c r="A76" s="34"/>
      <c r="B76" s="35"/>
      <c r="C76" s="35"/>
      <c r="D76" s="36"/>
      <c r="E76" s="37"/>
      <c r="F76" s="36"/>
      <c r="G76" s="36"/>
      <c r="H76" s="3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  <c r="AEF76" s="6"/>
      <c r="AEG76" s="6"/>
      <c r="AEH76" s="6"/>
      <c r="AEI76" s="6"/>
      <c r="AEJ76" s="6"/>
      <c r="AEK76" s="6"/>
      <c r="AEL76" s="6"/>
      <c r="AEM76" s="6"/>
      <c r="AEN76" s="6"/>
      <c r="AEO76" s="6"/>
      <c r="AEP76" s="6"/>
      <c r="AEQ76" s="6"/>
      <c r="AER76" s="6"/>
      <c r="AES76" s="6"/>
      <c r="AET76" s="6"/>
      <c r="AEU76" s="6"/>
      <c r="AEV76" s="6"/>
      <c r="AEW76" s="6"/>
      <c r="AEX76" s="6"/>
      <c r="AEY76" s="6"/>
      <c r="AEZ76" s="6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  <c r="AFS76" s="6"/>
      <c r="AFT76" s="6"/>
      <c r="AFU76" s="6"/>
      <c r="AFV76" s="6"/>
      <c r="AFW76" s="6"/>
      <c r="AFX76" s="6"/>
      <c r="AFY76" s="6"/>
      <c r="AFZ76" s="6"/>
      <c r="AGA76" s="6"/>
      <c r="AGB76" s="6"/>
      <c r="AGC76" s="6"/>
      <c r="AGD76" s="6"/>
      <c r="AGE76" s="6"/>
      <c r="AGF76" s="6"/>
      <c r="AGG76" s="6"/>
      <c r="AGH76" s="6"/>
      <c r="AGI76" s="6"/>
      <c r="AGJ76" s="6"/>
      <c r="AGK76" s="6"/>
      <c r="AGL76" s="6"/>
      <c r="AGM76" s="6"/>
      <c r="AGN76" s="6"/>
      <c r="AGO76" s="6"/>
      <c r="AGP76" s="6"/>
      <c r="AGQ76" s="6"/>
      <c r="AGR76" s="6"/>
      <c r="AGS76" s="6"/>
      <c r="AGT76" s="6"/>
      <c r="AGU76" s="6"/>
      <c r="AGV76" s="6"/>
      <c r="AGW76" s="6"/>
      <c r="AGX76" s="6"/>
      <c r="AGY76" s="6"/>
      <c r="AGZ76" s="6"/>
      <c r="AHA76" s="6"/>
      <c r="AHB76" s="6"/>
      <c r="AHC76" s="6"/>
      <c r="AHD76" s="6"/>
      <c r="AHE76" s="6"/>
      <c r="AHF76" s="6"/>
      <c r="AHG76" s="6"/>
      <c r="AHH76" s="6"/>
      <c r="AHI76" s="6"/>
      <c r="AHJ76" s="6"/>
      <c r="AHK76" s="6"/>
      <c r="AHL76" s="6"/>
      <c r="AHM76" s="6"/>
      <c r="AHN76" s="6"/>
      <c r="AHO76" s="6"/>
      <c r="AHP76" s="6"/>
      <c r="AHQ76" s="6"/>
      <c r="AHR76" s="6"/>
      <c r="AHS76" s="6"/>
      <c r="AHT76" s="6"/>
      <c r="AHU76" s="6"/>
      <c r="AHV76" s="6"/>
      <c r="AHW76" s="6"/>
      <c r="AHX76" s="6"/>
      <c r="AHY76" s="6"/>
      <c r="AHZ76" s="6"/>
      <c r="AIA76" s="6"/>
      <c r="AIB76" s="6"/>
      <c r="AIC76" s="6"/>
      <c r="AID76" s="6"/>
      <c r="AIE76" s="6"/>
      <c r="AIF76" s="6"/>
      <c r="AIG76" s="6"/>
      <c r="AIH76" s="6"/>
      <c r="AII76" s="6"/>
      <c r="AIJ76" s="6"/>
      <c r="AIK76" s="6"/>
      <c r="AIL76" s="6"/>
      <c r="AIM76" s="6"/>
      <c r="AIN76" s="6"/>
      <c r="AIO76" s="6"/>
      <c r="AIP76" s="6"/>
      <c r="AIQ76" s="6"/>
      <c r="AIR76" s="6"/>
      <c r="AIS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  <c r="AJN76" s="6"/>
      <c r="AJO76" s="6"/>
      <c r="AJP76" s="6"/>
      <c r="AJQ76" s="6"/>
      <c r="AJR76" s="6"/>
      <c r="AJS76" s="6"/>
      <c r="AJT76" s="6"/>
      <c r="AJU76" s="6"/>
      <c r="AJV76" s="6"/>
      <c r="AJW76" s="6"/>
      <c r="AJX76" s="6"/>
      <c r="AJY76" s="6"/>
      <c r="AJZ76" s="6"/>
      <c r="AKA76" s="6"/>
      <c r="AKB76" s="6"/>
      <c r="AKC76" s="6"/>
      <c r="AKD76" s="6"/>
      <c r="AKE76" s="6"/>
      <c r="AKF76" s="6"/>
      <c r="AKG76" s="6"/>
      <c r="AKH76" s="6"/>
      <c r="AKI76" s="6"/>
      <c r="AKJ76" s="6"/>
      <c r="AKK76" s="6"/>
      <c r="AKL76" s="6"/>
      <c r="AKM76" s="6"/>
      <c r="AKN76" s="6"/>
      <c r="AKO76" s="6"/>
      <c r="AKP76" s="6"/>
      <c r="AKQ76" s="6"/>
      <c r="AKR76" s="6"/>
      <c r="AKS76" s="6"/>
      <c r="AKT76" s="6"/>
      <c r="AKU76" s="6"/>
      <c r="AKV76" s="6"/>
      <c r="AKW76" s="6"/>
      <c r="AKX76" s="6"/>
      <c r="AKY76" s="6"/>
      <c r="AKZ76" s="6"/>
      <c r="ALA76" s="6"/>
      <c r="ALB76" s="6"/>
      <c r="ALC76" s="6"/>
      <c r="ALD76" s="6"/>
      <c r="ALE76" s="6"/>
      <c r="ALF76" s="6"/>
      <c r="ALG76" s="6"/>
      <c r="ALH76" s="6"/>
      <c r="ALI76" s="6"/>
      <c r="ALJ76" s="6"/>
      <c r="ALK76" s="6"/>
      <c r="ALL76" s="6"/>
      <c r="ALM76" s="6"/>
      <c r="ALN76" s="6"/>
      <c r="ALO76" s="6"/>
      <c r="ALP76" s="6"/>
      <c r="ALQ76" s="6"/>
      <c r="ALR76" s="6"/>
      <c r="ALS76" s="6"/>
      <c r="ALT76" s="6"/>
      <c r="ALU76" s="6"/>
      <c r="ALV76" s="6"/>
      <c r="ALW76" s="6"/>
      <c r="ALX76" s="6"/>
      <c r="ALY76" s="6"/>
      <c r="ALZ76" s="6"/>
      <c r="AMA76" s="6"/>
      <c r="AMB76" s="6"/>
      <c r="AMC76" s="6"/>
      <c r="AMD76" s="6"/>
      <c r="AME76" s="6"/>
      <c r="AMF76" s="6"/>
      <c r="AMG76" s="6"/>
    </row>
    <row r="77" spans="1:1021" s="23" customFormat="1" ht="37.35" customHeight="1" x14ac:dyDescent="0.25">
      <c r="A77" s="38"/>
      <c r="B77" s="39"/>
      <c r="C77" s="40"/>
      <c r="D77" s="40"/>
      <c r="E77" s="41"/>
      <c r="F77" s="41"/>
      <c r="G77" s="41"/>
      <c r="H77" s="43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TY77" s="6"/>
      <c r="TZ77" s="6"/>
      <c r="UA77" s="6"/>
      <c r="UB77" s="6"/>
      <c r="UC77" s="6"/>
      <c r="UD77" s="6"/>
      <c r="UE77" s="6"/>
      <c r="UF77" s="6"/>
      <c r="UG77" s="6"/>
      <c r="UH77" s="6"/>
      <c r="UI77" s="6"/>
      <c r="UJ77" s="6"/>
      <c r="UK77" s="6"/>
      <c r="UL77" s="6"/>
      <c r="UM77" s="6"/>
      <c r="UN77" s="6"/>
      <c r="UO77" s="6"/>
      <c r="UP77" s="6"/>
      <c r="UQ77" s="6"/>
      <c r="UR77" s="6"/>
      <c r="US77" s="6"/>
      <c r="UT77" s="6"/>
      <c r="UU77" s="6"/>
      <c r="UV77" s="6"/>
      <c r="UW77" s="6"/>
      <c r="UX77" s="6"/>
      <c r="UY77" s="6"/>
      <c r="UZ77" s="6"/>
      <c r="VA77" s="6"/>
      <c r="VB77" s="6"/>
      <c r="VC77" s="6"/>
      <c r="VD77" s="6"/>
      <c r="VE77" s="6"/>
      <c r="VF77" s="6"/>
      <c r="VG77" s="6"/>
      <c r="VH77" s="6"/>
      <c r="VI77" s="6"/>
      <c r="VJ77" s="6"/>
      <c r="VK77" s="6"/>
      <c r="VL77" s="6"/>
      <c r="VM77" s="6"/>
      <c r="VN77" s="6"/>
      <c r="VO77" s="6"/>
      <c r="VP77" s="6"/>
      <c r="VQ77" s="6"/>
      <c r="VR77" s="6"/>
      <c r="VS77" s="6"/>
      <c r="VT77" s="6"/>
      <c r="VU77" s="6"/>
      <c r="VV77" s="6"/>
      <c r="VW77" s="6"/>
      <c r="VX77" s="6"/>
      <c r="VY77" s="6"/>
      <c r="VZ77" s="6"/>
      <c r="WA77" s="6"/>
      <c r="WB77" s="6"/>
      <c r="WC77" s="6"/>
      <c r="WD77" s="6"/>
      <c r="WE77" s="6"/>
      <c r="WF77" s="6"/>
      <c r="WG77" s="6"/>
      <c r="WH77" s="6"/>
      <c r="WI77" s="6"/>
      <c r="WJ77" s="6"/>
      <c r="WK77" s="6"/>
      <c r="WL77" s="6"/>
      <c r="WM77" s="6"/>
      <c r="WN77" s="6"/>
      <c r="WO77" s="6"/>
      <c r="WP77" s="6"/>
      <c r="WQ77" s="6"/>
      <c r="WR77" s="6"/>
      <c r="WS77" s="6"/>
      <c r="WT77" s="6"/>
      <c r="WU77" s="6"/>
      <c r="WV77" s="6"/>
      <c r="WW77" s="6"/>
      <c r="WX77" s="6"/>
      <c r="WY77" s="6"/>
      <c r="WZ77" s="6"/>
      <c r="XA77" s="6"/>
      <c r="XB77" s="6"/>
      <c r="XC77" s="6"/>
      <c r="XD77" s="6"/>
      <c r="XE77" s="6"/>
      <c r="XF77" s="6"/>
      <c r="XG77" s="6"/>
      <c r="XH77" s="6"/>
      <c r="XI77" s="6"/>
      <c r="XJ77" s="6"/>
      <c r="XK77" s="6"/>
      <c r="XL77" s="6"/>
      <c r="XM77" s="6"/>
      <c r="XN77" s="6"/>
      <c r="XO77" s="6"/>
      <c r="XP77" s="6"/>
      <c r="XQ77" s="6"/>
      <c r="XR77" s="6"/>
      <c r="XS77" s="6"/>
      <c r="XT77" s="6"/>
      <c r="XU77" s="6"/>
      <c r="XV77" s="6"/>
      <c r="XW77" s="6"/>
      <c r="XX77" s="6"/>
      <c r="XY77" s="6"/>
      <c r="XZ77" s="6"/>
      <c r="YA77" s="6"/>
      <c r="YB77" s="6"/>
      <c r="YC77" s="6"/>
      <c r="YD77" s="6"/>
      <c r="YE77" s="6"/>
      <c r="YF77" s="6"/>
      <c r="YG77" s="6"/>
      <c r="YH77" s="6"/>
      <c r="YI77" s="6"/>
      <c r="YJ77" s="6"/>
      <c r="YK77" s="6"/>
      <c r="YL77" s="6"/>
      <c r="YM77" s="6"/>
      <c r="YN77" s="6"/>
      <c r="YO77" s="6"/>
      <c r="YP77" s="6"/>
      <c r="YQ77" s="6"/>
      <c r="YR77" s="6"/>
      <c r="YS77" s="6"/>
      <c r="YT77" s="6"/>
      <c r="YU77" s="6"/>
      <c r="YV77" s="6"/>
      <c r="YW77" s="6"/>
      <c r="YX77" s="6"/>
      <c r="YY77" s="6"/>
      <c r="YZ77" s="6"/>
      <c r="ZA77" s="6"/>
      <c r="ZB77" s="6"/>
      <c r="ZC77" s="6"/>
      <c r="ZD77" s="6"/>
      <c r="ZE77" s="6"/>
      <c r="ZF77" s="6"/>
      <c r="ZG77" s="6"/>
      <c r="ZH77" s="6"/>
      <c r="ZI77" s="6"/>
      <c r="ZJ77" s="6"/>
      <c r="ZK77" s="6"/>
      <c r="ZL77" s="6"/>
      <c r="ZM77" s="6"/>
      <c r="ZN77" s="6"/>
      <c r="ZO77" s="6"/>
      <c r="ZP77" s="6"/>
      <c r="ZQ77" s="6"/>
      <c r="ZR77" s="6"/>
      <c r="ZS77" s="6"/>
      <c r="ZT77" s="6"/>
      <c r="ZU77" s="6"/>
      <c r="ZV77" s="6"/>
      <c r="ZW77" s="6"/>
      <c r="ZX77" s="6"/>
      <c r="ZY77" s="6"/>
      <c r="ZZ77" s="6"/>
      <c r="AAA77" s="6"/>
      <c r="AAB77" s="6"/>
      <c r="AAC77" s="6"/>
      <c r="AAD77" s="6"/>
      <c r="AAE77" s="6"/>
      <c r="AAF77" s="6"/>
      <c r="AAG77" s="6"/>
      <c r="AAH77" s="6"/>
      <c r="AAI77" s="6"/>
      <c r="AAJ77" s="6"/>
      <c r="AAK77" s="6"/>
      <c r="AAL77" s="6"/>
      <c r="AAM77" s="6"/>
      <c r="AAN77" s="6"/>
      <c r="AAO77" s="6"/>
      <c r="AAP77" s="6"/>
      <c r="AAQ77" s="6"/>
      <c r="AAR77" s="6"/>
      <c r="AAS77" s="6"/>
      <c r="AAT77" s="6"/>
      <c r="AAU77" s="6"/>
      <c r="AAV77" s="6"/>
      <c r="AAW77" s="6"/>
      <c r="AAX77" s="6"/>
      <c r="AAY77" s="6"/>
      <c r="AAZ77" s="6"/>
      <c r="ABA77" s="6"/>
      <c r="ABB77" s="6"/>
      <c r="ABC77" s="6"/>
      <c r="ABD77" s="6"/>
      <c r="ABE77" s="6"/>
      <c r="ABF77" s="6"/>
      <c r="ABG77" s="6"/>
      <c r="ABH77" s="6"/>
      <c r="ABI77" s="6"/>
      <c r="ABJ77" s="6"/>
      <c r="ABK77" s="6"/>
      <c r="ABL77" s="6"/>
      <c r="ABM77" s="6"/>
      <c r="ABN77" s="6"/>
      <c r="ABO77" s="6"/>
      <c r="ABP77" s="6"/>
      <c r="ABQ77" s="6"/>
      <c r="ABR77" s="6"/>
      <c r="ABS77" s="6"/>
      <c r="ABT77" s="6"/>
      <c r="ABU77" s="6"/>
      <c r="ABV77" s="6"/>
      <c r="ABW77" s="6"/>
      <c r="ABX77" s="6"/>
      <c r="ABY77" s="6"/>
      <c r="ABZ77" s="6"/>
      <c r="ACA77" s="6"/>
      <c r="ACB77" s="6"/>
      <c r="ACC77" s="6"/>
      <c r="ACD77" s="6"/>
      <c r="ACE77" s="6"/>
      <c r="ACF77" s="6"/>
      <c r="ACG77" s="6"/>
      <c r="ACH77" s="6"/>
      <c r="ACI77" s="6"/>
      <c r="ACJ77" s="6"/>
      <c r="ACK77" s="6"/>
      <c r="ACL77" s="6"/>
      <c r="ACM77" s="6"/>
      <c r="ACN77" s="6"/>
      <c r="ACO77" s="6"/>
      <c r="ACP77" s="6"/>
      <c r="ACQ77" s="6"/>
      <c r="ACR77" s="6"/>
      <c r="ACS77" s="6"/>
      <c r="ACT77" s="6"/>
      <c r="ACU77" s="6"/>
      <c r="ACV77" s="6"/>
      <c r="ACW77" s="6"/>
      <c r="ACX77" s="6"/>
      <c r="ACY77" s="6"/>
      <c r="ACZ77" s="6"/>
      <c r="ADA77" s="6"/>
      <c r="ADB77" s="6"/>
      <c r="ADC77" s="6"/>
      <c r="ADD77" s="6"/>
      <c r="ADE77" s="6"/>
      <c r="ADF77" s="6"/>
      <c r="ADG77" s="6"/>
      <c r="ADH77" s="6"/>
      <c r="ADI77" s="6"/>
      <c r="ADJ77" s="6"/>
      <c r="ADK77" s="6"/>
      <c r="ADL77" s="6"/>
      <c r="ADM77" s="6"/>
      <c r="ADN77" s="6"/>
      <c r="ADO77" s="6"/>
      <c r="ADP77" s="6"/>
      <c r="ADQ77" s="6"/>
      <c r="ADR77" s="6"/>
      <c r="ADS77" s="6"/>
      <c r="ADT77" s="6"/>
      <c r="ADU77" s="6"/>
      <c r="ADV77" s="6"/>
      <c r="ADW77" s="6"/>
      <c r="ADX77" s="6"/>
      <c r="ADY77" s="6"/>
      <c r="ADZ77" s="6"/>
      <c r="AEA77" s="6"/>
      <c r="AEB77" s="6"/>
      <c r="AEC77" s="6"/>
      <c r="AED77" s="6"/>
      <c r="AEE77" s="6"/>
      <c r="AEF77" s="6"/>
      <c r="AEG77" s="6"/>
      <c r="AEH77" s="6"/>
      <c r="AEI77" s="6"/>
      <c r="AEJ77" s="6"/>
      <c r="AEK77" s="6"/>
      <c r="AEL77" s="6"/>
      <c r="AEM77" s="6"/>
      <c r="AEN77" s="6"/>
      <c r="AEO77" s="6"/>
      <c r="AEP77" s="6"/>
      <c r="AEQ77" s="6"/>
      <c r="AER77" s="6"/>
      <c r="AES77" s="6"/>
      <c r="AET77" s="6"/>
      <c r="AEU77" s="6"/>
      <c r="AEV77" s="6"/>
      <c r="AEW77" s="6"/>
      <c r="AEX77" s="6"/>
      <c r="AEY77" s="6"/>
      <c r="AEZ77" s="6"/>
      <c r="AFA77" s="6"/>
      <c r="AFB77" s="6"/>
      <c r="AFC77" s="6"/>
      <c r="AFD77" s="6"/>
      <c r="AFE77" s="6"/>
      <c r="AFF77" s="6"/>
      <c r="AFG77" s="6"/>
      <c r="AFH77" s="6"/>
      <c r="AFI77" s="6"/>
      <c r="AFJ77" s="6"/>
      <c r="AFK77" s="6"/>
      <c r="AFL77" s="6"/>
      <c r="AFM77" s="6"/>
      <c r="AFN77" s="6"/>
      <c r="AFO77" s="6"/>
      <c r="AFP77" s="6"/>
      <c r="AFQ77" s="6"/>
      <c r="AFR77" s="6"/>
      <c r="AFS77" s="6"/>
      <c r="AFT77" s="6"/>
      <c r="AFU77" s="6"/>
      <c r="AFV77" s="6"/>
      <c r="AFW77" s="6"/>
      <c r="AFX77" s="6"/>
      <c r="AFY77" s="6"/>
      <c r="AFZ77" s="6"/>
      <c r="AGA77" s="6"/>
      <c r="AGB77" s="6"/>
      <c r="AGC77" s="6"/>
      <c r="AGD77" s="6"/>
      <c r="AGE77" s="6"/>
      <c r="AGF77" s="6"/>
      <c r="AGG77" s="6"/>
      <c r="AGH77" s="6"/>
      <c r="AGI77" s="6"/>
      <c r="AGJ77" s="6"/>
      <c r="AGK77" s="6"/>
      <c r="AGL77" s="6"/>
      <c r="AGM77" s="6"/>
      <c r="AGN77" s="6"/>
      <c r="AGO77" s="6"/>
      <c r="AGP77" s="6"/>
      <c r="AGQ77" s="6"/>
      <c r="AGR77" s="6"/>
      <c r="AGS77" s="6"/>
      <c r="AGT77" s="6"/>
      <c r="AGU77" s="6"/>
      <c r="AGV77" s="6"/>
      <c r="AGW77" s="6"/>
      <c r="AGX77" s="6"/>
      <c r="AGY77" s="6"/>
      <c r="AGZ77" s="6"/>
      <c r="AHA77" s="6"/>
      <c r="AHB77" s="6"/>
      <c r="AHC77" s="6"/>
      <c r="AHD77" s="6"/>
      <c r="AHE77" s="6"/>
      <c r="AHF77" s="6"/>
      <c r="AHG77" s="6"/>
      <c r="AHH77" s="6"/>
      <c r="AHI77" s="6"/>
      <c r="AHJ77" s="6"/>
      <c r="AHK77" s="6"/>
      <c r="AHL77" s="6"/>
      <c r="AHM77" s="6"/>
      <c r="AHN77" s="6"/>
      <c r="AHO77" s="6"/>
      <c r="AHP77" s="6"/>
      <c r="AHQ77" s="6"/>
      <c r="AHR77" s="6"/>
      <c r="AHS77" s="6"/>
      <c r="AHT77" s="6"/>
      <c r="AHU77" s="6"/>
      <c r="AHV77" s="6"/>
      <c r="AHW77" s="6"/>
      <c r="AHX77" s="6"/>
      <c r="AHY77" s="6"/>
      <c r="AHZ77" s="6"/>
      <c r="AIA77" s="6"/>
      <c r="AIB77" s="6"/>
      <c r="AIC77" s="6"/>
      <c r="AID77" s="6"/>
      <c r="AIE77" s="6"/>
      <c r="AIF77" s="6"/>
      <c r="AIG77" s="6"/>
      <c r="AIH77" s="6"/>
      <c r="AII77" s="6"/>
      <c r="AIJ77" s="6"/>
      <c r="AIK77" s="6"/>
      <c r="AIL77" s="6"/>
      <c r="AIM77" s="6"/>
      <c r="AIN77" s="6"/>
      <c r="AIO77" s="6"/>
      <c r="AIP77" s="6"/>
      <c r="AIQ77" s="6"/>
      <c r="AIR77" s="6"/>
      <c r="AIS77" s="6"/>
      <c r="AIT77" s="6"/>
      <c r="AIU77" s="6"/>
      <c r="AIV77" s="6"/>
      <c r="AIW77" s="6"/>
      <c r="AIX77" s="6"/>
      <c r="AIY77" s="6"/>
      <c r="AIZ77" s="6"/>
      <c r="AJA77" s="6"/>
      <c r="AJB77" s="6"/>
      <c r="AJC77" s="6"/>
      <c r="AJD77" s="6"/>
      <c r="AJE77" s="6"/>
      <c r="AJF77" s="6"/>
      <c r="AJG77" s="6"/>
      <c r="AJH77" s="6"/>
      <c r="AJI77" s="6"/>
      <c r="AJJ77" s="6"/>
      <c r="AJK77" s="6"/>
      <c r="AJL77" s="6"/>
      <c r="AJM77" s="6"/>
      <c r="AJN77" s="6"/>
      <c r="AJO77" s="6"/>
      <c r="AJP77" s="6"/>
      <c r="AJQ77" s="6"/>
      <c r="AJR77" s="6"/>
      <c r="AJS77" s="6"/>
      <c r="AJT77" s="6"/>
      <c r="AJU77" s="6"/>
      <c r="AJV77" s="6"/>
      <c r="AJW77" s="6"/>
      <c r="AJX77" s="6"/>
      <c r="AJY77" s="6"/>
      <c r="AJZ77" s="6"/>
      <c r="AKA77" s="6"/>
      <c r="AKB77" s="6"/>
      <c r="AKC77" s="6"/>
      <c r="AKD77" s="6"/>
      <c r="AKE77" s="6"/>
      <c r="AKF77" s="6"/>
      <c r="AKG77" s="6"/>
      <c r="AKH77" s="6"/>
      <c r="AKI77" s="6"/>
      <c r="AKJ77" s="6"/>
      <c r="AKK77" s="6"/>
      <c r="AKL77" s="6"/>
      <c r="AKM77" s="6"/>
      <c r="AKN77" s="6"/>
      <c r="AKO77" s="6"/>
      <c r="AKP77" s="6"/>
      <c r="AKQ77" s="6"/>
      <c r="AKR77" s="6"/>
      <c r="AKS77" s="6"/>
      <c r="AKT77" s="6"/>
      <c r="AKU77" s="6"/>
      <c r="AKV77" s="6"/>
      <c r="AKW77" s="6"/>
      <c r="AKX77" s="6"/>
      <c r="AKY77" s="6"/>
      <c r="AKZ77" s="6"/>
      <c r="ALA77" s="6"/>
      <c r="ALB77" s="6"/>
      <c r="ALC77" s="6"/>
      <c r="ALD77" s="6"/>
      <c r="ALE77" s="6"/>
      <c r="ALF77" s="6"/>
      <c r="ALG77" s="6"/>
      <c r="ALH77" s="6"/>
      <c r="ALI77" s="6"/>
      <c r="ALJ77" s="6"/>
      <c r="ALK77" s="6"/>
      <c r="ALL77" s="6"/>
      <c r="ALM77" s="6"/>
      <c r="ALN77" s="6"/>
      <c r="ALO77" s="6"/>
      <c r="ALP77" s="6"/>
      <c r="ALQ77" s="6"/>
      <c r="ALR77" s="6"/>
      <c r="ALS77" s="6"/>
      <c r="ALT77" s="6"/>
      <c r="ALU77" s="6"/>
      <c r="ALV77" s="6"/>
      <c r="ALW77" s="6"/>
      <c r="ALX77" s="6"/>
      <c r="ALY77" s="6"/>
      <c r="ALZ77" s="6"/>
      <c r="AMA77" s="6"/>
      <c r="AMB77" s="6"/>
      <c r="AMC77" s="6"/>
      <c r="AMD77" s="6"/>
      <c r="AME77" s="6"/>
      <c r="AMF77" s="6"/>
      <c r="AMG77" s="6"/>
    </row>
    <row r="78" spans="1:1021" ht="16.5" customHeight="1" x14ac:dyDescent="0.35">
      <c r="A78" s="40"/>
      <c r="B78" s="39"/>
      <c r="C78" s="40"/>
      <c r="D78" s="40"/>
      <c r="E78" s="44"/>
      <c r="F78" s="44"/>
      <c r="G78" s="40"/>
      <c r="H78" s="43"/>
    </row>
    <row r="79" spans="1:1021" ht="15.75" customHeight="1" x14ac:dyDescent="0.25">
      <c r="A79" s="45"/>
      <c r="E79" s="59"/>
      <c r="F79" s="59"/>
    </row>
    <row r="80" spans="1:1021" ht="31.5" customHeight="1" x14ac:dyDescent="0.25">
      <c r="A80" s="130"/>
      <c r="B80" s="112"/>
      <c r="D80" s="90"/>
      <c r="E80" s="113"/>
      <c r="F80" s="113"/>
      <c r="G80" s="114"/>
      <c r="J80" s="88"/>
      <c r="K80" s="6"/>
    </row>
    <row r="81" spans="1:12" ht="31.5" customHeight="1" x14ac:dyDescent="0.25">
      <c r="A81" s="34"/>
      <c r="B81" s="35"/>
      <c r="D81" s="90"/>
      <c r="E81" s="42"/>
      <c r="F81" s="86"/>
      <c r="G81" s="115"/>
      <c r="J81" s="6"/>
      <c r="K81" s="6"/>
    </row>
    <row r="82" spans="1:12" ht="31.5" customHeight="1" x14ac:dyDescent="0.25">
      <c r="A82" s="34"/>
      <c r="B82" s="35"/>
      <c r="D82" s="90"/>
      <c r="E82" s="42"/>
      <c r="F82" s="86"/>
      <c r="G82" s="115"/>
      <c r="J82" s="68"/>
      <c r="K82" s="6"/>
    </row>
    <row r="83" spans="1:12" ht="36" customHeight="1" x14ac:dyDescent="0.25">
      <c r="A83" s="34"/>
      <c r="B83" s="35"/>
      <c r="D83" s="90"/>
      <c r="E83" s="42"/>
      <c r="F83" s="86"/>
      <c r="G83" s="115"/>
      <c r="J83" s="6"/>
      <c r="K83" s="6"/>
    </row>
    <row r="84" spans="1:12" ht="15.75" customHeight="1" x14ac:dyDescent="0.25">
      <c r="A84" s="34"/>
      <c r="B84" s="35"/>
      <c r="D84" s="89"/>
      <c r="E84" s="237"/>
      <c r="F84" s="238"/>
      <c r="G84" s="238"/>
      <c r="J84" s="6"/>
      <c r="K84" s="6"/>
    </row>
    <row r="85" spans="1:12" ht="63" customHeight="1" x14ac:dyDescent="0.25">
      <c r="A85" s="130"/>
      <c r="B85" s="112"/>
      <c r="D85" s="116"/>
      <c r="E85" s="116"/>
      <c r="J85" s="6"/>
      <c r="K85" s="6"/>
    </row>
    <row r="86" spans="1:12" ht="15.75" customHeight="1" x14ac:dyDescent="0.25">
      <c r="A86" s="34"/>
      <c r="B86" s="35"/>
      <c r="J86" s="6"/>
      <c r="K86" s="6"/>
    </row>
    <row r="87" spans="1:12" ht="31.5" customHeight="1" x14ac:dyDescent="0.25">
      <c r="A87" s="34"/>
      <c r="B87" s="35"/>
    </row>
    <row r="88" spans="1:12" ht="111" customHeight="1" x14ac:dyDescent="0.25">
      <c r="A88" s="34"/>
      <c r="B88" s="35"/>
      <c r="I88" s="25"/>
      <c r="J88" s="234"/>
      <c r="K88" s="235"/>
      <c r="L88" s="235"/>
    </row>
    <row r="89" spans="1:12" ht="15.75" customHeight="1" x14ac:dyDescent="0.25">
      <c r="A89" s="34"/>
      <c r="B89" s="35"/>
      <c r="I89" s="25"/>
      <c r="J89" s="234"/>
      <c r="K89" s="235"/>
      <c r="L89" s="235"/>
    </row>
    <row r="90" spans="1:12" ht="31.5" customHeight="1" x14ac:dyDescent="0.25">
      <c r="A90" s="130"/>
      <c r="B90" s="112"/>
      <c r="I90" s="25"/>
      <c r="J90" s="234"/>
      <c r="K90" s="235"/>
      <c r="L90" s="235"/>
    </row>
    <row r="91" spans="1:12" ht="63.75" customHeight="1" x14ac:dyDescent="0.25">
      <c r="A91" s="34"/>
      <c r="B91" s="35"/>
      <c r="I91" s="25"/>
      <c r="J91" s="234"/>
      <c r="K91" s="235"/>
      <c r="L91" s="235"/>
    </row>
    <row r="92" spans="1:12" ht="63" customHeight="1" x14ac:dyDescent="0.25">
      <c r="A92" s="34"/>
      <c r="B92" s="35"/>
      <c r="I92" s="25"/>
      <c r="J92" s="234"/>
      <c r="K92" s="235"/>
      <c r="L92" s="235"/>
    </row>
    <row r="93" spans="1:12" ht="47.25" customHeight="1" x14ac:dyDescent="0.25">
      <c r="A93" s="34"/>
      <c r="B93" s="112"/>
      <c r="I93" s="6"/>
      <c r="J93" s="6"/>
      <c r="K93" s="6"/>
      <c r="L93" s="6"/>
    </row>
    <row r="94" spans="1:12" ht="31.5" customHeight="1" x14ac:dyDescent="0.25">
      <c r="A94" s="34"/>
      <c r="B94" s="35"/>
    </row>
    <row r="95" spans="1:12" ht="95.25" customHeight="1" x14ac:dyDescent="0.25">
      <c r="A95" s="34"/>
      <c r="B95" s="35"/>
    </row>
    <row r="96" spans="1:12" ht="47.25" customHeight="1" x14ac:dyDescent="0.25">
      <c r="A96" s="34"/>
      <c r="B96" s="35"/>
    </row>
    <row r="97" spans="1:7" ht="31.5" customHeight="1" x14ac:dyDescent="0.25">
      <c r="A97" s="34"/>
      <c r="B97" s="112"/>
    </row>
    <row r="98" spans="1:7" ht="31.5" customHeight="1" x14ac:dyDescent="0.25">
      <c r="A98" s="34"/>
      <c r="B98" s="35"/>
    </row>
    <row r="99" spans="1:7" ht="95.25" customHeight="1" x14ac:dyDescent="0.25">
      <c r="A99" s="34"/>
      <c r="B99" s="35"/>
    </row>
    <row r="100" spans="1:7" ht="31.5" customHeight="1" x14ac:dyDescent="0.25">
      <c r="A100" s="34"/>
      <c r="B100" s="35"/>
    </row>
    <row r="101" spans="1:7" ht="16.5" customHeight="1" x14ac:dyDescent="0.25">
      <c r="A101" s="34"/>
      <c r="B101" s="112"/>
    </row>
    <row r="102" spans="1:7" ht="15.75" customHeight="1" x14ac:dyDescent="0.25">
      <c r="A102" s="34"/>
      <c r="B102" s="35"/>
    </row>
    <row r="103" spans="1:7" x14ac:dyDescent="0.25">
      <c r="A103" s="40"/>
      <c r="B103" s="39"/>
      <c r="E103" s="47"/>
      <c r="F103" s="47"/>
      <c r="G103" s="47"/>
    </row>
    <row r="104" spans="1:7" x14ac:dyDescent="0.25">
      <c r="A104" s="40"/>
      <c r="B104" s="39"/>
    </row>
    <row r="105" spans="1:7" ht="15.75" customHeight="1" x14ac:dyDescent="0.25"/>
    <row r="106" spans="1:7" ht="15.75" customHeight="1" x14ac:dyDescent="0.25"/>
  </sheetData>
  <mergeCells count="17">
    <mergeCell ref="J92:L92"/>
    <mergeCell ref="A6:G6"/>
    <mergeCell ref="E84:G84"/>
    <mergeCell ref="J88:L88"/>
    <mergeCell ref="J89:L89"/>
    <mergeCell ref="J90:L90"/>
    <mergeCell ref="B67:D67"/>
    <mergeCell ref="F67:G67"/>
    <mergeCell ref="B71:E71"/>
    <mergeCell ref="F71:G71"/>
    <mergeCell ref="C72:E72"/>
    <mergeCell ref="A1:G1"/>
    <mergeCell ref="J91:L91"/>
    <mergeCell ref="A3:G3"/>
    <mergeCell ref="A5:G5"/>
    <mergeCell ref="A4:G4"/>
    <mergeCell ref="A2:G2"/>
  </mergeCells>
  <pageMargins left="1.0236220472440944" right="0.23622047244094491" top="0.43307086614173229" bottom="0.35433070866141736" header="0.51181102362204722" footer="0.51181102362204722"/>
  <pageSetup paperSize="9" scale="45" firstPageNumber="0" fitToHeight="0" orientation="portrait" r:id="rId1"/>
  <rowBreaks count="3" manualBreakCount="3">
    <brk id="33" max="6" man="1"/>
    <brk id="71" max="6" man="1"/>
    <brk id="77" max="11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96"/>
  <sheetViews>
    <sheetView view="pageBreakPreview" zoomScale="60" zoomScaleNormal="70" zoomScalePageLayoutView="70" workbookViewId="0">
      <pane ySplit="7" topLeftCell="A8" activePane="bottomLeft" state="frozen"/>
      <selection pane="bottomLeft" activeCell="A4" sqref="A4:G4"/>
    </sheetView>
  </sheetViews>
  <sheetFormatPr defaultRowHeight="15.75" x14ac:dyDescent="0.25"/>
  <cols>
    <col min="1" max="1" width="14.140625" style="8" customWidth="1"/>
    <col min="2" max="2" width="62.28515625" style="10" customWidth="1"/>
    <col min="3" max="3" width="13.28515625" style="8" customWidth="1"/>
    <col min="4" max="4" width="15.42578125" style="8" customWidth="1"/>
    <col min="5" max="5" width="22" style="8" customWidth="1"/>
    <col min="6" max="6" width="21.85546875" style="8" customWidth="1"/>
    <col min="7" max="7" width="24.42578125" style="49" customWidth="1"/>
    <col min="8" max="1017" width="9.140625" style="8"/>
  </cols>
  <sheetData>
    <row r="1" spans="1:1018" ht="15.75" customHeight="1" x14ac:dyDescent="0.25">
      <c r="A1" s="39"/>
      <c r="B1" s="39"/>
      <c r="C1" s="39"/>
      <c r="D1" s="39"/>
      <c r="E1" s="39"/>
      <c r="F1" s="39"/>
      <c r="G1" s="121" t="s">
        <v>21</v>
      </c>
      <c r="AMD1" s="8"/>
    </row>
    <row r="2" spans="1:1018" ht="16.5" customHeight="1" x14ac:dyDescent="0.25">
      <c r="A2" s="233" t="s">
        <v>22</v>
      </c>
      <c r="B2" s="233"/>
      <c r="C2" s="233"/>
      <c r="D2" s="233"/>
      <c r="E2" s="233"/>
      <c r="F2" s="233"/>
      <c r="G2" s="233"/>
      <c r="AMD2" s="8"/>
    </row>
    <row r="3" spans="1:1018" ht="18.75" customHeight="1" x14ac:dyDescent="0.25">
      <c r="A3" s="239"/>
      <c r="B3" s="239"/>
      <c r="C3" s="239"/>
      <c r="D3" s="239"/>
      <c r="E3" s="239"/>
      <c r="F3" s="239"/>
      <c r="G3" s="239"/>
    </row>
    <row r="4" spans="1:1018" ht="75.75" customHeight="1" x14ac:dyDescent="0.25">
      <c r="A4" s="244" t="s">
        <v>0</v>
      </c>
      <c r="B4" s="244"/>
      <c r="C4" s="244"/>
      <c r="D4" s="244"/>
      <c r="E4" s="244"/>
      <c r="F4" s="244"/>
      <c r="G4" s="244"/>
    </row>
    <row r="5" spans="1:1018" s="57" customFormat="1" ht="23.25" customHeight="1" x14ac:dyDescent="0.25">
      <c r="A5" s="243" t="s">
        <v>1</v>
      </c>
      <c r="B5" s="243"/>
      <c r="C5" s="243"/>
      <c r="D5" s="243"/>
      <c r="E5" s="243"/>
      <c r="F5" s="243"/>
      <c r="G5" s="243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6"/>
      <c r="SD5" s="56"/>
      <c r="SE5" s="56"/>
      <c r="SF5" s="56"/>
      <c r="SG5" s="56"/>
      <c r="SH5" s="56"/>
      <c r="SI5" s="56"/>
      <c r="SJ5" s="56"/>
      <c r="SK5" s="56"/>
      <c r="SL5" s="56"/>
      <c r="SM5" s="56"/>
      <c r="SN5" s="56"/>
      <c r="SO5" s="56"/>
      <c r="SP5" s="56"/>
      <c r="SQ5" s="56"/>
      <c r="SR5" s="56"/>
      <c r="SS5" s="56"/>
      <c r="ST5" s="56"/>
      <c r="SU5" s="56"/>
      <c r="SV5" s="56"/>
      <c r="SW5" s="56"/>
      <c r="SX5" s="56"/>
      <c r="SY5" s="56"/>
      <c r="SZ5" s="56"/>
      <c r="TA5" s="56"/>
      <c r="TB5" s="56"/>
      <c r="TC5" s="56"/>
      <c r="TD5" s="56"/>
      <c r="TE5" s="56"/>
      <c r="TF5" s="56"/>
      <c r="TG5" s="56"/>
      <c r="TH5" s="56"/>
      <c r="TI5" s="56"/>
      <c r="TJ5" s="56"/>
      <c r="TK5" s="56"/>
      <c r="TL5" s="56"/>
      <c r="TM5" s="56"/>
      <c r="TN5" s="56"/>
      <c r="TO5" s="56"/>
      <c r="TP5" s="56"/>
      <c r="TQ5" s="56"/>
      <c r="TR5" s="56"/>
      <c r="TS5" s="56"/>
      <c r="TT5" s="56"/>
      <c r="TU5" s="56"/>
      <c r="TV5" s="56"/>
      <c r="TW5" s="56"/>
      <c r="TX5" s="56"/>
      <c r="TY5" s="56"/>
      <c r="TZ5" s="56"/>
      <c r="UA5" s="56"/>
      <c r="UB5" s="56"/>
      <c r="UC5" s="56"/>
      <c r="UD5" s="56"/>
      <c r="UE5" s="56"/>
      <c r="UF5" s="56"/>
      <c r="UG5" s="56"/>
      <c r="UH5" s="56"/>
      <c r="UI5" s="56"/>
      <c r="UJ5" s="56"/>
      <c r="UK5" s="56"/>
      <c r="UL5" s="56"/>
      <c r="UM5" s="56"/>
      <c r="UN5" s="56"/>
      <c r="UO5" s="56"/>
      <c r="UP5" s="56"/>
      <c r="UQ5" s="56"/>
      <c r="UR5" s="56"/>
      <c r="US5" s="56"/>
      <c r="UT5" s="56"/>
      <c r="UU5" s="56"/>
      <c r="UV5" s="56"/>
      <c r="UW5" s="56"/>
      <c r="UX5" s="56"/>
      <c r="UY5" s="56"/>
      <c r="UZ5" s="56"/>
      <c r="VA5" s="56"/>
      <c r="VB5" s="56"/>
      <c r="VC5" s="56"/>
      <c r="VD5" s="56"/>
      <c r="VE5" s="56"/>
      <c r="VF5" s="56"/>
      <c r="VG5" s="56"/>
      <c r="VH5" s="56"/>
      <c r="VI5" s="56"/>
      <c r="VJ5" s="56"/>
      <c r="VK5" s="56"/>
      <c r="VL5" s="56"/>
      <c r="VM5" s="56"/>
      <c r="VN5" s="56"/>
      <c r="VO5" s="56"/>
      <c r="VP5" s="56"/>
      <c r="VQ5" s="56"/>
      <c r="VR5" s="56"/>
      <c r="VS5" s="56"/>
      <c r="VT5" s="56"/>
      <c r="VU5" s="56"/>
      <c r="VV5" s="56"/>
      <c r="VW5" s="56"/>
      <c r="VX5" s="56"/>
      <c r="VY5" s="56"/>
      <c r="VZ5" s="56"/>
      <c r="WA5" s="56"/>
      <c r="WB5" s="56"/>
      <c r="WC5" s="56"/>
      <c r="WD5" s="56"/>
      <c r="WE5" s="56"/>
      <c r="WF5" s="56"/>
      <c r="WG5" s="56"/>
      <c r="WH5" s="56"/>
      <c r="WI5" s="56"/>
      <c r="WJ5" s="56"/>
      <c r="WK5" s="56"/>
      <c r="WL5" s="56"/>
      <c r="WM5" s="56"/>
      <c r="WN5" s="56"/>
      <c r="WO5" s="56"/>
      <c r="WP5" s="56"/>
      <c r="WQ5" s="56"/>
      <c r="WR5" s="56"/>
      <c r="WS5" s="56"/>
      <c r="WT5" s="56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6"/>
      <c r="YT5" s="56"/>
      <c r="YU5" s="56"/>
      <c r="YV5" s="56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6"/>
      <c r="ZY5" s="56"/>
      <c r="ZZ5" s="56"/>
      <c r="AAA5" s="56"/>
      <c r="AAB5" s="56"/>
      <c r="AAC5" s="56"/>
      <c r="AAD5" s="56"/>
      <c r="AAE5" s="56"/>
      <c r="AAF5" s="56"/>
      <c r="AAG5" s="56"/>
      <c r="AAH5" s="56"/>
      <c r="AAI5" s="56"/>
      <c r="AAJ5" s="56"/>
      <c r="AAK5" s="56"/>
      <c r="AAL5" s="56"/>
      <c r="AAM5" s="56"/>
      <c r="AAN5" s="56"/>
      <c r="AAO5" s="56"/>
      <c r="AAP5" s="56"/>
      <c r="AAQ5" s="56"/>
      <c r="AAR5" s="56"/>
      <c r="AAS5" s="56"/>
      <c r="AAT5" s="56"/>
      <c r="AAU5" s="56"/>
      <c r="AAV5" s="56"/>
      <c r="AAW5" s="56"/>
      <c r="AAX5" s="56"/>
      <c r="AAY5" s="56"/>
      <c r="AAZ5" s="56"/>
      <c r="ABA5" s="56"/>
      <c r="ABB5" s="56"/>
      <c r="ABC5" s="56"/>
      <c r="ABD5" s="56"/>
      <c r="ABE5" s="56"/>
      <c r="ABF5" s="56"/>
      <c r="ABG5" s="56"/>
      <c r="ABH5" s="56"/>
      <c r="ABI5" s="56"/>
      <c r="ABJ5" s="56"/>
      <c r="ABK5" s="56"/>
      <c r="ABL5" s="56"/>
      <c r="ABM5" s="56"/>
      <c r="ABN5" s="56"/>
      <c r="ABO5" s="56"/>
      <c r="ABP5" s="56"/>
      <c r="ABQ5" s="56"/>
      <c r="ABR5" s="56"/>
      <c r="ABS5" s="56"/>
      <c r="ABT5" s="56"/>
      <c r="ABU5" s="56"/>
      <c r="ABV5" s="56"/>
      <c r="ABW5" s="56"/>
      <c r="ABX5" s="56"/>
      <c r="ABY5" s="56"/>
      <c r="ABZ5" s="56"/>
      <c r="ACA5" s="56"/>
      <c r="ACB5" s="56"/>
      <c r="ACC5" s="56"/>
      <c r="ACD5" s="56"/>
      <c r="ACE5" s="56"/>
      <c r="ACF5" s="56"/>
      <c r="ACG5" s="56"/>
      <c r="ACH5" s="56"/>
      <c r="ACI5" s="56"/>
      <c r="ACJ5" s="56"/>
      <c r="ACK5" s="56"/>
      <c r="ACL5" s="56"/>
      <c r="ACM5" s="56"/>
      <c r="ACN5" s="56"/>
      <c r="ACO5" s="56"/>
      <c r="ACP5" s="56"/>
      <c r="ACQ5" s="56"/>
      <c r="ACR5" s="56"/>
      <c r="ACS5" s="56"/>
      <c r="ACT5" s="56"/>
      <c r="ACU5" s="56"/>
      <c r="ACV5" s="56"/>
      <c r="ACW5" s="56"/>
      <c r="ACX5" s="56"/>
      <c r="ACY5" s="56"/>
      <c r="ACZ5" s="56"/>
      <c r="ADA5" s="56"/>
      <c r="ADB5" s="56"/>
      <c r="ADC5" s="56"/>
      <c r="ADD5" s="56"/>
      <c r="ADE5" s="56"/>
      <c r="ADF5" s="56"/>
      <c r="ADG5" s="56"/>
      <c r="ADH5" s="56"/>
      <c r="ADI5" s="56"/>
      <c r="ADJ5" s="56"/>
      <c r="ADK5" s="56"/>
      <c r="ADL5" s="56"/>
      <c r="ADM5" s="56"/>
      <c r="ADN5" s="56"/>
      <c r="ADO5" s="56"/>
      <c r="ADP5" s="56"/>
      <c r="ADQ5" s="56"/>
      <c r="ADR5" s="56"/>
      <c r="ADS5" s="56"/>
      <c r="ADT5" s="56"/>
      <c r="ADU5" s="56"/>
      <c r="ADV5" s="56"/>
      <c r="ADW5" s="56"/>
      <c r="ADX5" s="56"/>
      <c r="ADY5" s="56"/>
      <c r="ADZ5" s="56"/>
      <c r="AEA5" s="56"/>
      <c r="AEB5" s="56"/>
      <c r="AEC5" s="56"/>
      <c r="AED5" s="56"/>
      <c r="AEE5" s="56"/>
      <c r="AEF5" s="56"/>
      <c r="AEG5" s="56"/>
      <c r="AEH5" s="56"/>
      <c r="AEI5" s="56"/>
      <c r="AEJ5" s="56"/>
      <c r="AEK5" s="56"/>
      <c r="AEL5" s="56"/>
      <c r="AEM5" s="56"/>
      <c r="AEN5" s="56"/>
      <c r="AEO5" s="56"/>
      <c r="AEP5" s="56"/>
      <c r="AEQ5" s="56"/>
      <c r="AER5" s="56"/>
      <c r="AES5" s="56"/>
      <c r="AET5" s="56"/>
      <c r="AEU5" s="56"/>
      <c r="AEV5" s="56"/>
      <c r="AEW5" s="56"/>
      <c r="AEX5" s="56"/>
      <c r="AEY5" s="56"/>
      <c r="AEZ5" s="56"/>
      <c r="AFA5" s="56"/>
      <c r="AFB5" s="56"/>
      <c r="AFC5" s="56"/>
      <c r="AFD5" s="56"/>
      <c r="AFE5" s="56"/>
      <c r="AFF5" s="56"/>
      <c r="AFG5" s="56"/>
      <c r="AFH5" s="56"/>
      <c r="AFI5" s="56"/>
      <c r="AFJ5" s="56"/>
      <c r="AFK5" s="56"/>
      <c r="AFL5" s="56"/>
      <c r="AFM5" s="56"/>
      <c r="AFN5" s="56"/>
      <c r="AFO5" s="56"/>
      <c r="AFP5" s="56"/>
      <c r="AFQ5" s="56"/>
      <c r="AFR5" s="56"/>
      <c r="AFS5" s="56"/>
      <c r="AFT5" s="56"/>
      <c r="AFU5" s="56"/>
      <c r="AFV5" s="56"/>
      <c r="AFW5" s="56"/>
      <c r="AFX5" s="56"/>
      <c r="AFY5" s="56"/>
      <c r="AFZ5" s="56"/>
      <c r="AGA5" s="56"/>
      <c r="AGB5" s="56"/>
      <c r="AGC5" s="56"/>
      <c r="AGD5" s="56"/>
      <c r="AGE5" s="56"/>
      <c r="AGF5" s="56"/>
      <c r="AGG5" s="56"/>
      <c r="AGH5" s="56"/>
      <c r="AGI5" s="56"/>
      <c r="AGJ5" s="56"/>
      <c r="AGK5" s="56"/>
      <c r="AGL5" s="56"/>
      <c r="AGM5" s="56"/>
      <c r="AGN5" s="56"/>
      <c r="AGO5" s="56"/>
      <c r="AGP5" s="56"/>
      <c r="AGQ5" s="56"/>
      <c r="AGR5" s="56"/>
      <c r="AGS5" s="56"/>
      <c r="AGT5" s="56"/>
      <c r="AGU5" s="56"/>
      <c r="AGV5" s="56"/>
      <c r="AGW5" s="56"/>
      <c r="AGX5" s="56"/>
      <c r="AGY5" s="56"/>
      <c r="AGZ5" s="56"/>
      <c r="AHA5" s="56"/>
      <c r="AHB5" s="56"/>
      <c r="AHC5" s="56"/>
      <c r="AHD5" s="56"/>
      <c r="AHE5" s="56"/>
      <c r="AHF5" s="56"/>
      <c r="AHG5" s="56"/>
      <c r="AHH5" s="56"/>
      <c r="AHI5" s="56"/>
      <c r="AHJ5" s="56"/>
      <c r="AHK5" s="56"/>
      <c r="AHL5" s="56"/>
      <c r="AHM5" s="56"/>
      <c r="AHN5" s="56"/>
      <c r="AHO5" s="56"/>
      <c r="AHP5" s="56"/>
      <c r="AHQ5" s="56"/>
      <c r="AHR5" s="56"/>
      <c r="AHS5" s="56"/>
      <c r="AHT5" s="56"/>
      <c r="AHU5" s="56"/>
      <c r="AHV5" s="56"/>
      <c r="AHW5" s="56"/>
      <c r="AHX5" s="56"/>
      <c r="AHY5" s="56"/>
      <c r="AHZ5" s="56"/>
      <c r="AIA5" s="56"/>
      <c r="AIB5" s="56"/>
      <c r="AIC5" s="56"/>
      <c r="AID5" s="56"/>
      <c r="AIE5" s="56"/>
      <c r="AIF5" s="56"/>
      <c r="AIG5" s="56"/>
      <c r="AIH5" s="56"/>
      <c r="AII5" s="56"/>
      <c r="AIJ5" s="56"/>
      <c r="AIK5" s="56"/>
      <c r="AIL5" s="56"/>
      <c r="AIM5" s="56"/>
      <c r="AIN5" s="56"/>
      <c r="AIO5" s="56"/>
      <c r="AIP5" s="56"/>
      <c r="AIQ5" s="56"/>
      <c r="AIR5" s="56"/>
      <c r="AIS5" s="56"/>
      <c r="AIT5" s="56"/>
      <c r="AIU5" s="56"/>
      <c r="AIV5" s="56"/>
      <c r="AIW5" s="56"/>
      <c r="AIX5" s="56"/>
      <c r="AIY5" s="56"/>
      <c r="AIZ5" s="56"/>
      <c r="AJA5" s="56"/>
      <c r="AJB5" s="56"/>
      <c r="AJC5" s="56"/>
      <c r="AJD5" s="56"/>
      <c r="AJE5" s="56"/>
      <c r="AJF5" s="56"/>
      <c r="AJG5" s="56"/>
      <c r="AJH5" s="56"/>
      <c r="AJI5" s="56"/>
      <c r="AJJ5" s="56"/>
      <c r="AJK5" s="56"/>
      <c r="AJL5" s="56"/>
      <c r="AJM5" s="56"/>
      <c r="AJN5" s="56"/>
      <c r="AJO5" s="56"/>
      <c r="AJP5" s="56"/>
      <c r="AJQ5" s="56"/>
      <c r="AJR5" s="56"/>
      <c r="AJS5" s="56"/>
      <c r="AJT5" s="56"/>
      <c r="AJU5" s="56"/>
      <c r="AJV5" s="56"/>
      <c r="AJW5" s="56"/>
      <c r="AJX5" s="56"/>
      <c r="AJY5" s="56"/>
      <c r="AJZ5" s="56"/>
      <c r="AKA5" s="56"/>
      <c r="AKB5" s="56"/>
      <c r="AKC5" s="56"/>
      <c r="AKD5" s="56"/>
      <c r="AKE5" s="56"/>
      <c r="AKF5" s="56"/>
      <c r="AKG5" s="56"/>
      <c r="AKH5" s="56"/>
      <c r="AKI5" s="56"/>
      <c r="AKJ5" s="56"/>
      <c r="AKK5" s="56"/>
      <c r="AKL5" s="56"/>
      <c r="AKM5" s="56"/>
      <c r="AKN5" s="56"/>
      <c r="AKO5" s="56"/>
      <c r="AKP5" s="56"/>
      <c r="AKQ5" s="56"/>
      <c r="AKR5" s="56"/>
      <c r="AKS5" s="56"/>
      <c r="AKT5" s="56"/>
      <c r="AKU5" s="56"/>
      <c r="AKV5" s="56"/>
      <c r="AKW5" s="56"/>
      <c r="AKX5" s="56"/>
      <c r="AKY5" s="56"/>
      <c r="AKZ5" s="56"/>
      <c r="ALA5" s="56"/>
      <c r="ALB5" s="56"/>
      <c r="ALC5" s="56"/>
      <c r="ALD5" s="56"/>
      <c r="ALE5" s="56"/>
      <c r="ALF5" s="56"/>
      <c r="ALG5" s="56"/>
      <c r="ALH5" s="56"/>
      <c r="ALI5" s="56"/>
      <c r="ALJ5" s="56"/>
      <c r="ALK5" s="56"/>
      <c r="ALL5" s="56"/>
      <c r="ALM5" s="56"/>
      <c r="ALN5" s="56"/>
      <c r="ALO5" s="56"/>
      <c r="ALP5" s="56"/>
      <c r="ALQ5" s="56"/>
      <c r="ALR5" s="56"/>
      <c r="ALS5" s="56"/>
      <c r="ALT5" s="56"/>
      <c r="ALU5" s="56"/>
      <c r="ALV5" s="56"/>
      <c r="ALW5" s="56"/>
      <c r="ALX5" s="56"/>
      <c r="ALY5" s="56"/>
      <c r="ALZ5" s="56"/>
      <c r="AMA5" s="56"/>
      <c r="AMB5" s="56"/>
      <c r="AMC5" s="56"/>
    </row>
    <row r="6" spans="1:1018" ht="23.25" customHeight="1" thickBot="1" x14ac:dyDescent="0.3">
      <c r="A6" s="242" t="s">
        <v>63</v>
      </c>
      <c r="B6" s="242"/>
      <c r="C6" s="242"/>
      <c r="D6" s="242"/>
      <c r="E6" s="242"/>
      <c r="F6" s="242"/>
      <c r="G6" s="242"/>
    </row>
    <row r="7" spans="1:1018" ht="101.25" customHeight="1" thickBot="1" x14ac:dyDescent="0.3">
      <c r="A7" s="91" t="s">
        <v>191</v>
      </c>
      <c r="B7" s="92" t="s">
        <v>2</v>
      </c>
      <c r="C7" s="93" t="s">
        <v>117</v>
      </c>
      <c r="D7" s="93" t="s">
        <v>3</v>
      </c>
      <c r="E7" s="93" t="s">
        <v>4</v>
      </c>
      <c r="F7" s="93" t="s">
        <v>5</v>
      </c>
      <c r="G7" s="93" t="s">
        <v>6</v>
      </c>
    </row>
    <row r="8" spans="1:1018" ht="22.5" customHeight="1" thickBot="1" x14ac:dyDescent="0.3">
      <c r="A8" s="94">
        <v>1</v>
      </c>
      <c r="B8" s="95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</row>
    <row r="9" spans="1:1018" s="20" customFormat="1" ht="43.5" customHeight="1" x14ac:dyDescent="0.25">
      <c r="A9" s="209" t="s">
        <v>7</v>
      </c>
      <c r="B9" s="210" t="s">
        <v>8</v>
      </c>
      <c r="C9" s="211" t="s">
        <v>9</v>
      </c>
      <c r="D9" s="211" t="s">
        <v>9</v>
      </c>
      <c r="E9" s="211" t="s">
        <v>9</v>
      </c>
      <c r="F9" s="211" t="s">
        <v>9</v>
      </c>
      <c r="G9" s="211" t="s">
        <v>9</v>
      </c>
    </row>
    <row r="10" spans="1:1018" s="5" customFormat="1" ht="42" customHeight="1" x14ac:dyDescent="0.25">
      <c r="A10" s="195" t="s">
        <v>32</v>
      </c>
      <c r="B10" s="196" t="s">
        <v>118</v>
      </c>
      <c r="C10" s="197" t="s">
        <v>9</v>
      </c>
      <c r="D10" s="197" t="s">
        <v>9</v>
      </c>
      <c r="E10" s="197" t="s">
        <v>9</v>
      </c>
      <c r="F10" s="197" t="s">
        <v>9</v>
      </c>
      <c r="G10" s="197" t="s">
        <v>9</v>
      </c>
    </row>
    <row r="11" spans="1:1018" ht="56.25" x14ac:dyDescent="0.25">
      <c r="A11" s="100" t="s">
        <v>119</v>
      </c>
      <c r="B11" s="108" t="s">
        <v>120</v>
      </c>
      <c r="C11" s="189">
        <v>2017</v>
      </c>
      <c r="D11" s="189" t="s">
        <v>39</v>
      </c>
      <c r="E11" s="190">
        <v>2354.5</v>
      </c>
      <c r="F11" s="190">
        <v>871.53539999999998</v>
      </c>
      <c r="G11" s="190">
        <v>2245.2486680000002</v>
      </c>
    </row>
    <row r="12" spans="1:1018" ht="59.25" x14ac:dyDescent="0.25">
      <c r="A12" s="100" t="s">
        <v>121</v>
      </c>
      <c r="B12" s="108" t="s">
        <v>65</v>
      </c>
      <c r="C12" s="189">
        <v>2017</v>
      </c>
      <c r="D12" s="189">
        <v>0.4</v>
      </c>
      <c r="E12" s="190">
        <v>621</v>
      </c>
      <c r="F12" s="190">
        <v>149.08199999999999</v>
      </c>
      <c r="G12" s="190">
        <v>391.77755999999999</v>
      </c>
    </row>
    <row r="13" spans="1:1018" s="5" customFormat="1" ht="42" customHeight="1" x14ac:dyDescent="0.25">
      <c r="A13" s="195" t="s">
        <v>76</v>
      </c>
      <c r="B13" s="196" t="s">
        <v>122</v>
      </c>
      <c r="C13" s="197" t="s">
        <v>9</v>
      </c>
      <c r="D13" s="197" t="s">
        <v>9</v>
      </c>
      <c r="E13" s="197" t="s">
        <v>9</v>
      </c>
      <c r="F13" s="197" t="s">
        <v>9</v>
      </c>
      <c r="G13" s="197" t="s">
        <v>9</v>
      </c>
    </row>
    <row r="14" spans="1:1018" ht="59.25" x14ac:dyDescent="0.25">
      <c r="A14" s="100" t="s">
        <v>123</v>
      </c>
      <c r="B14" s="108" t="s">
        <v>64</v>
      </c>
      <c r="C14" s="189">
        <v>2017</v>
      </c>
      <c r="D14" s="189" t="s">
        <v>39</v>
      </c>
      <c r="E14" s="190">
        <v>7694.5</v>
      </c>
      <c r="F14" s="190">
        <v>1024.5372</v>
      </c>
      <c r="G14" s="190">
        <v>10528.3086668</v>
      </c>
    </row>
    <row r="15" spans="1:1018" ht="60" thickBot="1" x14ac:dyDescent="0.3">
      <c r="A15" s="100" t="s">
        <v>125</v>
      </c>
      <c r="B15" s="108" t="s">
        <v>65</v>
      </c>
      <c r="C15" s="189">
        <v>2017</v>
      </c>
      <c r="D15" s="189">
        <v>0.4</v>
      </c>
      <c r="E15" s="190">
        <v>1814</v>
      </c>
      <c r="F15" s="190">
        <v>364.90620000000001</v>
      </c>
      <c r="G15" s="190">
        <v>2475.8917300000003</v>
      </c>
    </row>
    <row r="16" spans="1:1018" s="73" customFormat="1" ht="37.5" customHeight="1" x14ac:dyDescent="0.25">
      <c r="A16" s="209" t="s">
        <v>12</v>
      </c>
      <c r="B16" s="210" t="s">
        <v>13</v>
      </c>
      <c r="C16" s="212" t="s">
        <v>9</v>
      </c>
      <c r="D16" s="212" t="s">
        <v>9</v>
      </c>
      <c r="E16" s="212" t="s">
        <v>9</v>
      </c>
      <c r="F16" s="212" t="s">
        <v>9</v>
      </c>
      <c r="G16" s="213" t="s">
        <v>9</v>
      </c>
    </row>
    <row r="17" spans="1:7" s="5" customFormat="1" ht="42" customHeight="1" x14ac:dyDescent="0.25">
      <c r="A17" s="195" t="s">
        <v>35</v>
      </c>
      <c r="B17" s="196" t="s">
        <v>127</v>
      </c>
      <c r="C17" s="197" t="s">
        <v>9</v>
      </c>
      <c r="D17" s="197" t="s">
        <v>9</v>
      </c>
      <c r="E17" s="197" t="s">
        <v>9</v>
      </c>
      <c r="F17" s="197" t="s">
        <v>9</v>
      </c>
      <c r="G17" s="197" t="s">
        <v>9</v>
      </c>
    </row>
    <row r="18" spans="1:7" s="2" customFormat="1" ht="59.25" x14ac:dyDescent="0.25">
      <c r="A18" s="100" t="s">
        <v>128</v>
      </c>
      <c r="B18" s="108" t="s">
        <v>43</v>
      </c>
      <c r="C18" s="189">
        <v>2017</v>
      </c>
      <c r="D18" s="189" t="s">
        <v>39</v>
      </c>
      <c r="E18" s="190">
        <v>120</v>
      </c>
      <c r="F18" s="190">
        <v>28.677300000000002</v>
      </c>
      <c r="G18" s="190">
        <v>223.611548</v>
      </c>
    </row>
    <row r="19" spans="1:7" ht="59.25" x14ac:dyDescent="0.25">
      <c r="A19" s="100" t="s">
        <v>129</v>
      </c>
      <c r="B19" s="108" t="s">
        <v>44</v>
      </c>
      <c r="C19" s="189">
        <v>2017</v>
      </c>
      <c r="D19" s="189" t="s">
        <v>39</v>
      </c>
      <c r="E19" s="190">
        <v>116.5</v>
      </c>
      <c r="F19" s="190">
        <v>52.878300000000003</v>
      </c>
      <c r="G19" s="190">
        <v>334.59744000000001</v>
      </c>
    </row>
    <row r="20" spans="1:7" s="2" customFormat="1" ht="59.25" x14ac:dyDescent="0.25">
      <c r="A20" s="100" t="s">
        <v>131</v>
      </c>
      <c r="B20" s="108" t="s">
        <v>45</v>
      </c>
      <c r="C20" s="189">
        <v>2017</v>
      </c>
      <c r="D20" s="189">
        <v>0.4</v>
      </c>
      <c r="E20" s="190">
        <v>557.70000000000005</v>
      </c>
      <c r="F20" s="190">
        <v>359.02949999999998</v>
      </c>
      <c r="G20" s="190">
        <v>1178.0501299999999</v>
      </c>
    </row>
    <row r="21" spans="1:7" s="2" customFormat="1" ht="59.25" x14ac:dyDescent="0.25">
      <c r="A21" s="100" t="s">
        <v>129</v>
      </c>
      <c r="B21" s="108" t="s">
        <v>66</v>
      </c>
      <c r="C21" s="189">
        <v>2017</v>
      </c>
      <c r="D21" s="189">
        <v>6</v>
      </c>
      <c r="E21" s="190">
        <v>729.65</v>
      </c>
      <c r="F21" s="190">
        <v>146.69940000000003</v>
      </c>
      <c r="G21" s="190">
        <v>1501.1029899999999</v>
      </c>
    </row>
    <row r="22" spans="1:7" s="2" customFormat="1" ht="54" x14ac:dyDescent="0.25">
      <c r="A22" s="100" t="s">
        <v>131</v>
      </c>
      <c r="B22" s="108" t="s">
        <v>193</v>
      </c>
      <c r="C22" s="189">
        <v>2017</v>
      </c>
      <c r="D22" s="189">
        <v>6</v>
      </c>
      <c r="E22" s="190">
        <v>2090.8000000000002</v>
      </c>
      <c r="F22" s="190">
        <v>512.46100000000001</v>
      </c>
      <c r="G22" s="190">
        <v>3704.8151699999999</v>
      </c>
    </row>
    <row r="23" spans="1:7" s="2" customFormat="1" ht="59.25" x14ac:dyDescent="0.25">
      <c r="A23" s="100" t="s">
        <v>133</v>
      </c>
      <c r="B23" s="108" t="s">
        <v>48</v>
      </c>
      <c r="C23" s="189">
        <v>2017</v>
      </c>
      <c r="D23" s="189">
        <v>6</v>
      </c>
      <c r="E23" s="190">
        <v>179.5</v>
      </c>
      <c r="F23" s="190">
        <v>91.850999999999999</v>
      </c>
      <c r="G23" s="190">
        <v>440.80784</v>
      </c>
    </row>
    <row r="24" spans="1:7" s="5" customFormat="1" ht="42" customHeight="1" x14ac:dyDescent="0.25">
      <c r="A24" s="195" t="s">
        <v>77</v>
      </c>
      <c r="B24" s="196" t="s">
        <v>138</v>
      </c>
      <c r="C24" s="197" t="s">
        <v>9</v>
      </c>
      <c r="D24" s="197" t="s">
        <v>9</v>
      </c>
      <c r="E24" s="197" t="s">
        <v>9</v>
      </c>
      <c r="F24" s="197" t="s">
        <v>9</v>
      </c>
      <c r="G24" s="197" t="s">
        <v>9</v>
      </c>
    </row>
    <row r="25" spans="1:7" ht="59.25" x14ac:dyDescent="0.25">
      <c r="A25" s="100" t="s">
        <v>187</v>
      </c>
      <c r="B25" s="108" t="s">
        <v>67</v>
      </c>
      <c r="C25" s="189">
        <v>2017</v>
      </c>
      <c r="D25" s="189" t="s">
        <v>39</v>
      </c>
      <c r="E25" s="190">
        <v>10.5</v>
      </c>
      <c r="F25" s="190">
        <v>3.585</v>
      </c>
      <c r="G25" s="190">
        <v>21.831539999999997</v>
      </c>
    </row>
    <row r="26" spans="1:7" s="2" customFormat="1" ht="59.25" x14ac:dyDescent="0.25">
      <c r="A26" s="100" t="s">
        <v>188</v>
      </c>
      <c r="B26" s="108" t="s">
        <v>68</v>
      </c>
      <c r="C26" s="189">
        <v>2017</v>
      </c>
      <c r="D26" s="189" t="s">
        <v>39</v>
      </c>
      <c r="E26" s="190">
        <v>21</v>
      </c>
      <c r="F26" s="190">
        <v>8.370000000000001</v>
      </c>
      <c r="G26" s="190">
        <v>42.102829999999997</v>
      </c>
    </row>
    <row r="27" spans="1:7" s="2" customFormat="1" ht="59.25" x14ac:dyDescent="0.25">
      <c r="A27" s="100" t="s">
        <v>139</v>
      </c>
      <c r="B27" s="108" t="s">
        <v>51</v>
      </c>
      <c r="C27" s="189">
        <v>2017</v>
      </c>
      <c r="D27" s="191">
        <v>0.4</v>
      </c>
      <c r="E27" s="190">
        <v>94</v>
      </c>
      <c r="F27" s="190">
        <v>77.367999999999995</v>
      </c>
      <c r="G27" s="190">
        <v>208.26576000000003</v>
      </c>
    </row>
    <row r="28" spans="1:7" s="2" customFormat="1" ht="59.25" x14ac:dyDescent="0.25">
      <c r="A28" s="100" t="s">
        <v>188</v>
      </c>
      <c r="B28" s="108" t="s">
        <v>52</v>
      </c>
      <c r="C28" s="189">
        <v>2017</v>
      </c>
      <c r="D28" s="189">
        <v>6</v>
      </c>
      <c r="E28" s="190">
        <v>56.25</v>
      </c>
      <c r="F28" s="190">
        <v>7.3719999999999999</v>
      </c>
      <c r="G28" s="190">
        <v>79.423540000000003</v>
      </c>
    </row>
    <row r="29" spans="1:7" s="2" customFormat="1" ht="59.25" x14ac:dyDescent="0.25">
      <c r="A29" s="100" t="s">
        <v>139</v>
      </c>
      <c r="B29" s="108" t="s">
        <v>53</v>
      </c>
      <c r="C29" s="189">
        <v>2017</v>
      </c>
      <c r="D29" s="192">
        <v>6</v>
      </c>
      <c r="E29" s="190">
        <v>267.89999999999998</v>
      </c>
      <c r="F29" s="190">
        <v>117.8549</v>
      </c>
      <c r="G29" s="190">
        <v>676.48965999999996</v>
      </c>
    </row>
    <row r="30" spans="1:7" s="5" customFormat="1" ht="42" customHeight="1" x14ac:dyDescent="0.25">
      <c r="A30" s="195" t="s">
        <v>78</v>
      </c>
      <c r="B30" s="196" t="s">
        <v>147</v>
      </c>
      <c r="C30" s="197" t="s">
        <v>9</v>
      </c>
      <c r="D30" s="197" t="s">
        <v>9</v>
      </c>
      <c r="E30" s="197" t="s">
        <v>9</v>
      </c>
      <c r="F30" s="197" t="s">
        <v>9</v>
      </c>
      <c r="G30" s="197" t="s">
        <v>9</v>
      </c>
    </row>
    <row r="31" spans="1:7" s="2" customFormat="1" ht="59.25" x14ac:dyDescent="0.25">
      <c r="A31" s="100" t="s">
        <v>152</v>
      </c>
      <c r="B31" s="108" t="s">
        <v>57</v>
      </c>
      <c r="C31" s="189">
        <v>2017</v>
      </c>
      <c r="D31" s="191">
        <v>0.4</v>
      </c>
      <c r="E31" s="190">
        <v>51.5</v>
      </c>
      <c r="F31" s="190">
        <v>36.373000000000005</v>
      </c>
      <c r="G31" s="190">
        <v>148.02246</v>
      </c>
    </row>
    <row r="32" spans="1:7" ht="59.25" x14ac:dyDescent="0.25">
      <c r="A32" s="100" t="s">
        <v>150</v>
      </c>
      <c r="B32" s="108" t="s">
        <v>58</v>
      </c>
      <c r="C32" s="189">
        <v>2017</v>
      </c>
      <c r="D32" s="192">
        <v>6</v>
      </c>
      <c r="E32" s="190">
        <v>143.05000000000001</v>
      </c>
      <c r="F32" s="190">
        <v>8.1548400000000001</v>
      </c>
      <c r="G32" s="190">
        <v>382.45895999999999</v>
      </c>
    </row>
    <row r="33" spans="1:7" s="2" customFormat="1" ht="59.25" x14ac:dyDescent="0.25">
      <c r="A33" s="100" t="s">
        <v>152</v>
      </c>
      <c r="B33" s="108" t="s">
        <v>69</v>
      </c>
      <c r="C33" s="189">
        <v>2017</v>
      </c>
      <c r="D33" s="192">
        <v>6</v>
      </c>
      <c r="E33" s="190">
        <v>645.30000000000007</v>
      </c>
      <c r="F33" s="190">
        <v>23.730100000000004</v>
      </c>
      <c r="G33" s="190">
        <v>1481.1794359999999</v>
      </c>
    </row>
    <row r="34" spans="1:7" s="5" customFormat="1" ht="42" customHeight="1" x14ac:dyDescent="0.25">
      <c r="A34" s="195" t="s">
        <v>99</v>
      </c>
      <c r="B34" s="196" t="s">
        <v>159</v>
      </c>
      <c r="C34" s="197" t="s">
        <v>9</v>
      </c>
      <c r="D34" s="197" t="s">
        <v>9</v>
      </c>
      <c r="E34" s="197" t="s">
        <v>9</v>
      </c>
      <c r="F34" s="197" t="s">
        <v>9</v>
      </c>
      <c r="G34" s="197" t="s">
        <v>9</v>
      </c>
    </row>
    <row r="35" spans="1:7" s="2" customFormat="1" ht="59.25" customHeight="1" x14ac:dyDescent="0.25">
      <c r="A35" s="100" t="s">
        <v>160</v>
      </c>
      <c r="B35" s="108" t="s">
        <v>70</v>
      </c>
      <c r="C35" s="189">
        <v>2017</v>
      </c>
      <c r="D35" s="191">
        <v>0.4</v>
      </c>
      <c r="E35" s="190">
        <v>31.5</v>
      </c>
      <c r="F35" s="190">
        <v>10.964</v>
      </c>
      <c r="G35" s="190">
        <v>140.00785999999999</v>
      </c>
    </row>
    <row r="36" spans="1:7" ht="59.25" x14ac:dyDescent="0.25">
      <c r="A36" s="100" t="s">
        <v>164</v>
      </c>
      <c r="B36" s="108" t="s">
        <v>71</v>
      </c>
      <c r="C36" s="189">
        <v>2017</v>
      </c>
      <c r="D36" s="192">
        <v>6</v>
      </c>
      <c r="E36" s="190">
        <v>54.6</v>
      </c>
      <c r="F36" s="190">
        <v>8.7590000000000003</v>
      </c>
      <c r="G36" s="190">
        <v>336.70787000000001</v>
      </c>
    </row>
    <row r="37" spans="1:7" s="19" customFormat="1" ht="59.25" x14ac:dyDescent="0.25">
      <c r="A37" s="100" t="s">
        <v>160</v>
      </c>
      <c r="B37" s="108" t="s">
        <v>72</v>
      </c>
      <c r="C37" s="189">
        <v>2017</v>
      </c>
      <c r="D37" s="192">
        <v>6</v>
      </c>
      <c r="E37" s="190">
        <v>326</v>
      </c>
      <c r="F37" s="190">
        <v>5.0970000000000004</v>
      </c>
      <c r="G37" s="190">
        <v>1737.38707</v>
      </c>
    </row>
    <row r="38" spans="1:7" s="19" customFormat="1" ht="60" thickBot="1" x14ac:dyDescent="0.3">
      <c r="A38" s="100" t="s">
        <v>162</v>
      </c>
      <c r="B38" s="108" t="s">
        <v>73</v>
      </c>
      <c r="C38" s="189">
        <v>2017</v>
      </c>
      <c r="D38" s="192">
        <v>6</v>
      </c>
      <c r="E38" s="190">
        <v>114</v>
      </c>
      <c r="F38" s="190">
        <v>58.334000000000003</v>
      </c>
      <c r="G38" s="190">
        <v>795.42574999999999</v>
      </c>
    </row>
    <row r="39" spans="1:7" s="73" customFormat="1" ht="50.25" customHeight="1" thickBot="1" x14ac:dyDescent="0.3">
      <c r="A39" s="209" t="s">
        <v>14</v>
      </c>
      <c r="B39" s="214" t="s">
        <v>15</v>
      </c>
      <c r="C39" s="212" t="s">
        <v>9</v>
      </c>
      <c r="D39" s="212" t="s">
        <v>9</v>
      </c>
      <c r="E39" s="212" t="s">
        <v>9</v>
      </c>
      <c r="F39" s="212" t="s">
        <v>9</v>
      </c>
      <c r="G39" s="213" t="s">
        <v>9</v>
      </c>
    </row>
    <row r="40" spans="1:7" s="73" customFormat="1" ht="78" customHeight="1" x14ac:dyDescent="0.25">
      <c r="A40" s="209" t="s">
        <v>16</v>
      </c>
      <c r="B40" s="214" t="s">
        <v>250</v>
      </c>
      <c r="C40" s="212" t="s">
        <v>9</v>
      </c>
      <c r="D40" s="212" t="s">
        <v>9</v>
      </c>
      <c r="E40" s="212" t="s">
        <v>9</v>
      </c>
      <c r="F40" s="212" t="s">
        <v>9</v>
      </c>
      <c r="G40" s="213" t="s">
        <v>9</v>
      </c>
    </row>
    <row r="41" spans="1:7" s="71" customFormat="1" ht="30.75" customHeight="1" x14ac:dyDescent="0.25">
      <c r="A41" s="205" t="s">
        <v>89</v>
      </c>
      <c r="B41" s="206" t="s">
        <v>113</v>
      </c>
      <c r="C41" s="207"/>
      <c r="D41" s="207"/>
      <c r="E41" s="207"/>
      <c r="F41" s="207" t="s">
        <v>9</v>
      </c>
      <c r="G41" s="208" t="s">
        <v>9</v>
      </c>
    </row>
    <row r="42" spans="1:7" s="75" customFormat="1" ht="37.5" x14ac:dyDescent="0.3">
      <c r="A42" s="97" t="s">
        <v>172</v>
      </c>
      <c r="B42" s="98" t="s">
        <v>173</v>
      </c>
      <c r="C42" s="99"/>
      <c r="D42" s="99"/>
      <c r="E42" s="99"/>
      <c r="F42" s="99" t="s">
        <v>9</v>
      </c>
      <c r="G42" s="105" t="s">
        <v>9</v>
      </c>
    </row>
    <row r="43" spans="1:7" ht="37.5" x14ac:dyDescent="0.25">
      <c r="A43" s="100" t="s">
        <v>182</v>
      </c>
      <c r="B43" s="128" t="s">
        <v>116</v>
      </c>
      <c r="C43" s="50"/>
      <c r="D43" s="104"/>
      <c r="E43" s="104"/>
      <c r="F43" s="104">
        <v>50</v>
      </c>
      <c r="G43" s="129">
        <v>620.63421000000005</v>
      </c>
    </row>
    <row r="44" spans="1:7" ht="37.5" x14ac:dyDescent="0.25">
      <c r="A44" s="100" t="s">
        <v>174</v>
      </c>
      <c r="B44" s="128" t="s">
        <v>110</v>
      </c>
      <c r="C44" s="50"/>
      <c r="D44" s="104"/>
      <c r="E44" s="104"/>
      <c r="F44" s="104">
        <v>45</v>
      </c>
      <c r="G44" s="104">
        <v>1103.82195</v>
      </c>
    </row>
    <row r="45" spans="1:7" ht="37.5" x14ac:dyDescent="0.25">
      <c r="A45" s="100" t="s">
        <v>175</v>
      </c>
      <c r="B45" s="128" t="s">
        <v>74</v>
      </c>
      <c r="C45" s="50"/>
      <c r="D45" s="104"/>
      <c r="E45" s="104"/>
      <c r="F45" s="104">
        <v>15</v>
      </c>
      <c r="G45" s="129">
        <v>516.45855999999992</v>
      </c>
    </row>
    <row r="46" spans="1:7" ht="37.5" x14ac:dyDescent="0.25">
      <c r="A46" s="100" t="s">
        <v>196</v>
      </c>
      <c r="B46" s="128" t="s">
        <v>194</v>
      </c>
      <c r="C46" s="50"/>
      <c r="D46" s="104"/>
      <c r="E46" s="104"/>
      <c r="F46" s="104">
        <v>15</v>
      </c>
      <c r="G46" s="129">
        <v>696.99270999999999</v>
      </c>
    </row>
    <row r="47" spans="1:7" s="71" customFormat="1" ht="30.75" customHeight="1" x14ac:dyDescent="0.25">
      <c r="A47" s="205" t="s">
        <v>90</v>
      </c>
      <c r="B47" s="206" t="s">
        <v>112</v>
      </c>
      <c r="C47" s="207"/>
      <c r="D47" s="207"/>
      <c r="E47" s="207"/>
      <c r="F47" s="207" t="s">
        <v>9</v>
      </c>
      <c r="G47" s="208" t="s">
        <v>9</v>
      </c>
    </row>
    <row r="48" spans="1:7" ht="37.5" x14ac:dyDescent="0.25">
      <c r="A48" s="100" t="s">
        <v>183</v>
      </c>
      <c r="B48" s="128" t="s">
        <v>197</v>
      </c>
      <c r="C48" s="50"/>
      <c r="D48" s="104"/>
      <c r="E48" s="104"/>
      <c r="F48" s="104">
        <v>30</v>
      </c>
      <c r="G48" s="104">
        <v>3488.9426199999998</v>
      </c>
    </row>
    <row r="49" spans="1:1017" ht="37.5" x14ac:dyDescent="0.25">
      <c r="A49" s="100" t="s">
        <v>184</v>
      </c>
      <c r="B49" s="128" t="s">
        <v>198</v>
      </c>
      <c r="C49" s="50"/>
      <c r="D49" s="104"/>
      <c r="E49" s="104"/>
      <c r="F49" s="104">
        <v>15</v>
      </c>
      <c r="G49" s="104">
        <v>1795.2907299999999</v>
      </c>
    </row>
    <row r="50" spans="1:1017" s="71" customFormat="1" ht="30.75" customHeight="1" x14ac:dyDescent="0.25">
      <c r="A50" s="205" t="s">
        <v>185</v>
      </c>
      <c r="B50" s="206" t="s">
        <v>114</v>
      </c>
      <c r="C50" s="207"/>
      <c r="D50" s="207"/>
      <c r="E50" s="207"/>
      <c r="F50" s="207" t="s">
        <v>9</v>
      </c>
      <c r="G50" s="208" t="s">
        <v>9</v>
      </c>
    </row>
    <row r="51" spans="1:1017" s="51" customFormat="1" ht="28.5" customHeight="1" thickBot="1" x14ac:dyDescent="0.3">
      <c r="A51" s="100" t="s">
        <v>186</v>
      </c>
      <c r="B51" s="128" t="s">
        <v>75</v>
      </c>
      <c r="C51" s="50"/>
      <c r="D51" s="104"/>
      <c r="E51" s="104"/>
      <c r="F51" s="104">
        <v>275.8</v>
      </c>
      <c r="G51" s="104">
        <v>6913.534940999999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</row>
    <row r="52" spans="1:1017" s="8" customFormat="1" ht="60" customHeight="1" thickBot="1" x14ac:dyDescent="0.3">
      <c r="A52" s="209" t="s">
        <v>17</v>
      </c>
      <c r="B52" s="214" t="s">
        <v>180</v>
      </c>
      <c r="C52" s="212" t="s">
        <v>9</v>
      </c>
      <c r="D52" s="212" t="s">
        <v>9</v>
      </c>
      <c r="E52" s="212" t="s">
        <v>9</v>
      </c>
      <c r="F52" s="212" t="s">
        <v>9</v>
      </c>
      <c r="G52" s="213" t="s">
        <v>9</v>
      </c>
    </row>
    <row r="53" spans="1:1017" s="5" customFormat="1" ht="60" customHeight="1" thickBot="1" x14ac:dyDescent="0.3">
      <c r="A53" s="215" t="s">
        <v>19</v>
      </c>
      <c r="B53" s="216" t="s">
        <v>20</v>
      </c>
      <c r="C53" s="217" t="s">
        <v>9</v>
      </c>
      <c r="D53" s="217" t="s">
        <v>9</v>
      </c>
      <c r="E53" s="217" t="s">
        <v>9</v>
      </c>
      <c r="F53" s="217" t="s">
        <v>9</v>
      </c>
      <c r="G53" s="218" t="s">
        <v>9</v>
      </c>
    </row>
    <row r="54" spans="1:1017" s="5" customFormat="1" ht="26.25" customHeight="1" x14ac:dyDescent="0.25">
      <c r="A54" s="31"/>
      <c r="B54" s="32"/>
      <c r="C54" s="31"/>
      <c r="D54" s="31"/>
      <c r="E54" s="31"/>
      <c r="F54" s="31"/>
      <c r="G54" s="31"/>
    </row>
    <row r="55" spans="1:1017" s="5" customFormat="1" ht="22.5" customHeight="1" x14ac:dyDescent="0.25">
      <c r="A55" s="31"/>
      <c r="B55" s="32"/>
      <c r="C55" s="31"/>
      <c r="D55" s="31"/>
      <c r="E55" s="31"/>
      <c r="F55" s="31"/>
      <c r="G55" s="31"/>
    </row>
    <row r="56" spans="1:1017" s="5" customFormat="1" ht="22.5" customHeight="1" x14ac:dyDescent="0.25">
      <c r="A56" s="31"/>
      <c r="B56" s="32"/>
      <c r="C56" s="31"/>
      <c r="D56" s="31"/>
      <c r="E56" s="31"/>
      <c r="F56" s="31"/>
      <c r="G56" s="31"/>
    </row>
    <row r="57" spans="1:1017" ht="22.5" customHeight="1" x14ac:dyDescent="0.25">
      <c r="A57" s="76"/>
      <c r="B57" s="230" t="s">
        <v>108</v>
      </c>
      <c r="C57" s="230"/>
      <c r="D57" s="230"/>
      <c r="E57" s="221"/>
      <c r="F57" s="231" t="s">
        <v>251</v>
      </c>
      <c r="G57" s="231"/>
      <c r="AMA57"/>
      <c r="AMB57"/>
      <c r="AMC57"/>
    </row>
    <row r="58" spans="1:1017" ht="20.25" x14ac:dyDescent="0.3">
      <c r="A58" s="77"/>
      <c r="B58" s="219"/>
      <c r="C58" s="220"/>
      <c r="D58" s="220"/>
      <c r="E58" s="220"/>
      <c r="F58" s="220"/>
      <c r="G58" s="220"/>
      <c r="I58" s="70"/>
      <c r="AMA58"/>
      <c r="AMB58"/>
      <c r="AMC58"/>
    </row>
    <row r="59" spans="1:1017" ht="20.25" x14ac:dyDescent="0.3">
      <c r="A59" s="77"/>
      <c r="B59" s="219"/>
      <c r="C59" s="220"/>
      <c r="D59" s="220"/>
      <c r="E59" s="220"/>
      <c r="F59" s="220"/>
      <c r="G59" s="220"/>
      <c r="I59" s="70"/>
      <c r="AMA59"/>
      <c r="AMB59"/>
      <c r="AMC59"/>
    </row>
    <row r="60" spans="1:1017" ht="20.25" x14ac:dyDescent="0.3">
      <c r="A60" s="77"/>
      <c r="B60" s="219"/>
      <c r="C60" s="220"/>
      <c r="D60" s="220"/>
      <c r="E60" s="220"/>
      <c r="F60" s="220"/>
      <c r="G60" s="220"/>
      <c r="I60" s="70"/>
      <c r="AMA60"/>
      <c r="AMB60"/>
      <c r="AMC60"/>
    </row>
    <row r="61" spans="1:1017" s="23" customFormat="1" ht="26.25" customHeight="1" x14ac:dyDescent="0.25">
      <c r="A61" s="76"/>
      <c r="B61" s="230" t="s">
        <v>102</v>
      </c>
      <c r="C61" s="230"/>
      <c r="D61" s="230"/>
      <c r="E61" s="230"/>
      <c r="F61" s="231" t="s">
        <v>107</v>
      </c>
      <c r="G61" s="23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  <c r="XL61" s="6"/>
      <c r="XM61" s="6"/>
      <c r="XN61" s="6"/>
      <c r="XO61" s="6"/>
      <c r="XP61" s="6"/>
      <c r="XQ61" s="6"/>
      <c r="XR61" s="6"/>
      <c r="XS61" s="6"/>
      <c r="XT61" s="6"/>
      <c r="XU61" s="6"/>
      <c r="XV61" s="6"/>
      <c r="XW61" s="6"/>
      <c r="XX61" s="6"/>
      <c r="XY61" s="6"/>
      <c r="XZ61" s="6"/>
      <c r="YA61" s="6"/>
      <c r="YB61" s="6"/>
      <c r="YC61" s="6"/>
      <c r="YD61" s="6"/>
      <c r="YE61" s="6"/>
      <c r="YF61" s="6"/>
      <c r="YG61" s="6"/>
      <c r="YH61" s="6"/>
      <c r="YI61" s="6"/>
      <c r="YJ61" s="6"/>
      <c r="YK61" s="6"/>
      <c r="YL61" s="6"/>
      <c r="YM61" s="6"/>
      <c r="YN61" s="6"/>
      <c r="YO61" s="6"/>
      <c r="YP61" s="6"/>
      <c r="YQ61" s="6"/>
      <c r="YR61" s="6"/>
      <c r="YS61" s="6"/>
      <c r="YT61" s="6"/>
      <c r="YU61" s="6"/>
      <c r="YV61" s="6"/>
      <c r="YW61" s="6"/>
      <c r="YX61" s="6"/>
      <c r="YY61" s="6"/>
      <c r="YZ61" s="6"/>
      <c r="ZA61" s="6"/>
      <c r="ZB61" s="6"/>
      <c r="ZC61" s="6"/>
      <c r="ZD61" s="6"/>
      <c r="ZE61" s="6"/>
      <c r="ZF61" s="6"/>
      <c r="ZG61" s="6"/>
      <c r="ZH61" s="6"/>
      <c r="ZI61" s="6"/>
      <c r="ZJ61" s="6"/>
      <c r="ZK61" s="6"/>
      <c r="ZL61" s="6"/>
      <c r="ZM61" s="6"/>
      <c r="ZN61" s="6"/>
      <c r="ZO61" s="6"/>
      <c r="ZP61" s="6"/>
      <c r="ZQ61" s="6"/>
      <c r="ZR61" s="6"/>
      <c r="ZS61" s="6"/>
      <c r="ZT61" s="6"/>
      <c r="ZU61" s="6"/>
      <c r="ZV61" s="6"/>
      <c r="ZW61" s="6"/>
      <c r="ZX61" s="6"/>
      <c r="ZY61" s="6"/>
      <c r="ZZ61" s="6"/>
      <c r="AAA61" s="6"/>
      <c r="AAB61" s="6"/>
      <c r="AAC61" s="6"/>
      <c r="AAD61" s="6"/>
      <c r="AAE61" s="6"/>
      <c r="AAF61" s="6"/>
      <c r="AAG61" s="6"/>
      <c r="AAH61" s="6"/>
      <c r="AAI61" s="6"/>
      <c r="AAJ61" s="6"/>
      <c r="AAK61" s="6"/>
      <c r="AAL61" s="6"/>
      <c r="AAM61" s="6"/>
      <c r="AAN61" s="6"/>
      <c r="AAO61" s="6"/>
      <c r="AAP61" s="6"/>
      <c r="AAQ61" s="6"/>
      <c r="AAR61" s="6"/>
      <c r="AAS61" s="6"/>
      <c r="AAT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  <c r="AEF61" s="6"/>
      <c r="AEG61" s="6"/>
      <c r="AEH61" s="6"/>
      <c r="AEI61" s="6"/>
      <c r="AEJ61" s="6"/>
      <c r="AEK61" s="6"/>
      <c r="AEL61" s="6"/>
      <c r="AEM61" s="6"/>
      <c r="AEN61" s="6"/>
      <c r="AEO61" s="6"/>
      <c r="AEP61" s="6"/>
      <c r="AEQ61" s="6"/>
      <c r="AER61" s="6"/>
      <c r="AES61" s="6"/>
      <c r="AET61" s="6"/>
      <c r="AEU61" s="6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  <c r="AFS61" s="6"/>
      <c r="AFT61" s="6"/>
      <c r="AFU61" s="6"/>
      <c r="AFV61" s="6"/>
      <c r="AFW61" s="6"/>
      <c r="AFX61" s="6"/>
      <c r="AFY61" s="6"/>
      <c r="AFZ61" s="6"/>
      <c r="AGA61" s="6"/>
      <c r="AGB61" s="6"/>
      <c r="AGC61" s="6"/>
      <c r="AGD61" s="6"/>
      <c r="AGE61" s="6"/>
      <c r="AGF61" s="6"/>
      <c r="AGG61" s="6"/>
      <c r="AGH61" s="6"/>
      <c r="AGI61" s="6"/>
      <c r="AGJ61" s="6"/>
      <c r="AGK61" s="6"/>
      <c r="AGL61" s="6"/>
      <c r="AGM61" s="6"/>
      <c r="AGN61" s="6"/>
      <c r="AGO61" s="6"/>
      <c r="AGP61" s="6"/>
      <c r="AGQ61" s="6"/>
      <c r="AGR61" s="6"/>
      <c r="AGS61" s="6"/>
      <c r="AGT61" s="6"/>
      <c r="AGU61" s="6"/>
      <c r="AGV61" s="6"/>
      <c r="AGW61" s="6"/>
      <c r="AGX61" s="6"/>
      <c r="AGY61" s="6"/>
      <c r="AGZ61" s="6"/>
      <c r="AHA61" s="6"/>
      <c r="AHB61" s="6"/>
      <c r="AHC61" s="6"/>
      <c r="AHD61" s="6"/>
      <c r="AHE61" s="6"/>
      <c r="AHF61" s="6"/>
      <c r="AHG61" s="6"/>
      <c r="AHH61" s="6"/>
      <c r="AHI61" s="6"/>
      <c r="AHJ61" s="6"/>
      <c r="AHK61" s="6"/>
      <c r="AHL61" s="6"/>
      <c r="AHM61" s="6"/>
      <c r="AHN61" s="6"/>
      <c r="AHO61" s="6"/>
      <c r="AHP61" s="6"/>
      <c r="AHQ61" s="6"/>
      <c r="AHR61" s="6"/>
      <c r="AHS61" s="6"/>
      <c r="AHT61" s="6"/>
      <c r="AHU61" s="6"/>
      <c r="AHV61" s="6"/>
      <c r="AHW61" s="6"/>
      <c r="AHX61" s="6"/>
      <c r="AHY61" s="6"/>
      <c r="AHZ61" s="6"/>
      <c r="AIA61" s="6"/>
      <c r="AIB61" s="6"/>
      <c r="AIC61" s="6"/>
      <c r="AID61" s="6"/>
      <c r="AIE61" s="6"/>
      <c r="AIF61" s="6"/>
      <c r="AIG61" s="6"/>
      <c r="AIH61" s="6"/>
      <c r="AII61" s="6"/>
      <c r="AIJ61" s="6"/>
      <c r="AIK61" s="6"/>
      <c r="AIL61" s="6"/>
      <c r="AIM61" s="6"/>
      <c r="AIN61" s="6"/>
      <c r="AIO61" s="6"/>
      <c r="AIP61" s="6"/>
      <c r="AIQ61" s="6"/>
      <c r="AIR61" s="6"/>
      <c r="AIS61" s="6"/>
      <c r="AIT61" s="6"/>
      <c r="AIU61" s="6"/>
      <c r="AIV61" s="6"/>
      <c r="AIW61" s="6"/>
      <c r="AIX61" s="6"/>
      <c r="AIY61" s="6"/>
      <c r="AIZ61" s="6"/>
      <c r="AJA61" s="6"/>
      <c r="AJB61" s="6"/>
      <c r="AJC61" s="6"/>
      <c r="AJD61" s="6"/>
      <c r="AJE61" s="6"/>
      <c r="AJF61" s="6"/>
      <c r="AJG61" s="6"/>
      <c r="AJH61" s="6"/>
      <c r="AJI61" s="6"/>
      <c r="AJJ61" s="6"/>
      <c r="AJK61" s="6"/>
      <c r="AJL61" s="6"/>
      <c r="AJM61" s="6"/>
      <c r="AJN61" s="6"/>
      <c r="AJO61" s="6"/>
      <c r="AJP61" s="6"/>
      <c r="AJQ61" s="6"/>
      <c r="AJR61" s="6"/>
      <c r="AJS61" s="6"/>
      <c r="AJT61" s="6"/>
      <c r="AJU61" s="6"/>
      <c r="AJV61" s="6"/>
      <c r="AJW61" s="6"/>
      <c r="AJX61" s="6"/>
      <c r="AJY61" s="6"/>
      <c r="AJZ61" s="6"/>
      <c r="AKA61" s="6"/>
      <c r="AKB61" s="6"/>
      <c r="AKC61" s="6"/>
      <c r="AKD61" s="6"/>
      <c r="AKE61" s="6"/>
      <c r="AKF61" s="6"/>
      <c r="AKG61" s="6"/>
      <c r="AKH61" s="6"/>
      <c r="AKI61" s="6"/>
      <c r="AKJ61" s="6"/>
      <c r="AKK61" s="6"/>
      <c r="AKL61" s="6"/>
      <c r="AKM61" s="6"/>
      <c r="AKN61" s="6"/>
      <c r="AKO61" s="6"/>
      <c r="AKP61" s="6"/>
      <c r="AKQ61" s="6"/>
      <c r="AKR61" s="6"/>
      <c r="AKS61" s="6"/>
      <c r="AKT61" s="6"/>
      <c r="AKU61" s="6"/>
      <c r="AKV61" s="6"/>
      <c r="AKW61" s="6"/>
      <c r="AKX61" s="6"/>
      <c r="AKY61" s="6"/>
      <c r="AKZ61" s="6"/>
      <c r="ALA61" s="6"/>
      <c r="ALB61" s="6"/>
      <c r="ALC61" s="6"/>
      <c r="ALD61" s="6"/>
      <c r="ALE61" s="6"/>
      <c r="ALF61" s="6"/>
      <c r="ALG61" s="6"/>
      <c r="ALH61" s="6"/>
      <c r="ALI61" s="6"/>
      <c r="ALJ61" s="6"/>
      <c r="ALK61" s="6"/>
      <c r="ALL61" s="6"/>
      <c r="ALM61" s="6"/>
      <c r="ALN61" s="6"/>
      <c r="ALO61" s="6"/>
      <c r="ALP61" s="6"/>
      <c r="ALQ61" s="6"/>
      <c r="ALR61" s="6"/>
      <c r="ALS61" s="6"/>
      <c r="ALT61" s="6"/>
      <c r="ALU61" s="6"/>
      <c r="ALV61" s="6"/>
      <c r="ALW61" s="6"/>
      <c r="ALX61" s="6"/>
      <c r="ALY61" s="6"/>
      <c r="ALZ61" s="6"/>
    </row>
    <row r="62" spans="1:1017" ht="22.5" customHeight="1" x14ac:dyDescent="0.25">
      <c r="A62" s="76"/>
      <c r="B62" s="76"/>
      <c r="C62" s="232"/>
      <c r="D62" s="232"/>
      <c r="E62" s="232"/>
      <c r="F62" s="109"/>
      <c r="G62" s="109"/>
      <c r="AMA62"/>
      <c r="AMB62"/>
      <c r="AMC62"/>
    </row>
    <row r="63" spans="1:1017" ht="18.75" x14ac:dyDescent="0.3">
      <c r="A63" s="77"/>
      <c r="B63" s="78"/>
      <c r="C63" s="110"/>
      <c r="D63" s="110"/>
      <c r="E63" s="110"/>
      <c r="F63" s="110"/>
      <c r="G63" s="110"/>
      <c r="I63" s="70"/>
      <c r="AMA63"/>
      <c r="AMB63"/>
      <c r="AMC63"/>
    </row>
    <row r="64" spans="1:1017" ht="18.75" x14ac:dyDescent="0.3">
      <c r="A64" s="77"/>
      <c r="B64" s="78"/>
      <c r="C64" s="110"/>
      <c r="D64" s="110"/>
      <c r="E64" s="110"/>
      <c r="F64" s="110"/>
      <c r="G64" s="110"/>
      <c r="I64" s="70"/>
      <c r="AMA64"/>
      <c r="AMB64"/>
      <c r="AMC64"/>
    </row>
    <row r="65" spans="1:1017" s="23" customFormat="1" ht="15.75" customHeight="1" x14ac:dyDescent="0.25">
      <c r="A65" s="34"/>
      <c r="B65" s="35"/>
      <c r="C65" s="35"/>
      <c r="D65" s="36"/>
      <c r="E65" s="37"/>
      <c r="F65" s="36"/>
      <c r="G65" s="52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6"/>
      <c r="NG65" s="6"/>
      <c r="NH65" s="6"/>
      <c r="NI65" s="6"/>
      <c r="NJ65" s="6"/>
      <c r="NK65" s="6"/>
      <c r="NL65" s="6"/>
      <c r="NM65" s="6"/>
      <c r="NN65" s="6"/>
      <c r="NO65" s="6"/>
      <c r="NP65" s="6"/>
      <c r="NQ65" s="6"/>
      <c r="NR65" s="6"/>
      <c r="NS65" s="6"/>
      <c r="NT65" s="6"/>
      <c r="NU65" s="6"/>
      <c r="NV65" s="6"/>
      <c r="NW65" s="6"/>
      <c r="NX65" s="6"/>
      <c r="NY65" s="6"/>
      <c r="NZ65" s="6"/>
      <c r="OA65" s="6"/>
      <c r="OB65" s="6"/>
      <c r="OC65" s="6"/>
      <c r="OD65" s="6"/>
      <c r="OE65" s="6"/>
      <c r="OF65" s="6"/>
      <c r="OG65" s="6"/>
      <c r="OH65" s="6"/>
      <c r="OI65" s="6"/>
      <c r="OJ65" s="6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  <c r="PX65" s="6"/>
      <c r="PY65" s="6"/>
      <c r="PZ65" s="6"/>
      <c r="QA65" s="6"/>
      <c r="QB65" s="6"/>
      <c r="QC65" s="6"/>
      <c r="QD65" s="6"/>
      <c r="QE65" s="6"/>
      <c r="QF65" s="6"/>
      <c r="QG65" s="6"/>
      <c r="QH65" s="6"/>
      <c r="QI65" s="6"/>
      <c r="QJ65" s="6"/>
      <c r="QK65" s="6"/>
      <c r="QL65" s="6"/>
      <c r="QM65" s="6"/>
      <c r="QN65" s="6"/>
      <c r="QO65" s="6"/>
      <c r="QP65" s="6"/>
      <c r="QQ65" s="6"/>
      <c r="QR65" s="6"/>
      <c r="QS65" s="6"/>
      <c r="QT65" s="6"/>
      <c r="QU65" s="6"/>
      <c r="QV65" s="6"/>
      <c r="QW65" s="6"/>
      <c r="QX65" s="6"/>
      <c r="QY65" s="6"/>
      <c r="QZ65" s="6"/>
      <c r="RA65" s="6"/>
      <c r="RB65" s="6"/>
      <c r="RC65" s="6"/>
      <c r="RD65" s="6"/>
      <c r="RE65" s="6"/>
      <c r="RF65" s="6"/>
      <c r="RG65" s="6"/>
      <c r="RH65" s="6"/>
      <c r="RI65" s="6"/>
      <c r="RJ65" s="6"/>
      <c r="RK65" s="6"/>
      <c r="RL65" s="6"/>
      <c r="RM65" s="6"/>
      <c r="RN65" s="6"/>
      <c r="RO65" s="6"/>
      <c r="RP65" s="6"/>
      <c r="RQ65" s="6"/>
      <c r="RR65" s="6"/>
      <c r="RS65" s="6"/>
      <c r="RT65" s="6"/>
      <c r="RU65" s="6"/>
      <c r="RV65" s="6"/>
      <c r="RW65" s="6"/>
      <c r="RX65" s="6"/>
      <c r="RY65" s="6"/>
      <c r="RZ65" s="6"/>
      <c r="SA65" s="6"/>
      <c r="SB65" s="6"/>
      <c r="SC65" s="6"/>
      <c r="SD65" s="6"/>
      <c r="SE65" s="6"/>
      <c r="SF65" s="6"/>
      <c r="SG65" s="6"/>
      <c r="SH65" s="6"/>
      <c r="SI65" s="6"/>
      <c r="SJ65" s="6"/>
      <c r="SK65" s="6"/>
      <c r="SL65" s="6"/>
      <c r="SM65" s="6"/>
      <c r="SN65" s="6"/>
      <c r="SO65" s="6"/>
      <c r="SP65" s="6"/>
      <c r="SQ65" s="6"/>
      <c r="SR65" s="6"/>
      <c r="SS65" s="6"/>
      <c r="ST65" s="6"/>
      <c r="SU65" s="6"/>
      <c r="SV65" s="6"/>
      <c r="SW65" s="6"/>
      <c r="SX65" s="6"/>
      <c r="SY65" s="6"/>
      <c r="SZ65" s="6"/>
      <c r="TA65" s="6"/>
      <c r="TB65" s="6"/>
      <c r="TC65" s="6"/>
      <c r="TD65" s="6"/>
      <c r="TE65" s="6"/>
      <c r="TF65" s="6"/>
      <c r="TG65" s="6"/>
      <c r="TH65" s="6"/>
      <c r="TI65" s="6"/>
      <c r="TJ65" s="6"/>
      <c r="TK65" s="6"/>
      <c r="TL65" s="6"/>
      <c r="TM65" s="6"/>
      <c r="TN65" s="6"/>
      <c r="TO65" s="6"/>
      <c r="TP65" s="6"/>
      <c r="TQ65" s="6"/>
      <c r="TR65" s="6"/>
      <c r="TS65" s="6"/>
      <c r="TT65" s="6"/>
      <c r="TU65" s="6"/>
      <c r="TV65" s="6"/>
      <c r="TW65" s="6"/>
      <c r="TX65" s="6"/>
      <c r="TY65" s="6"/>
      <c r="TZ65" s="6"/>
      <c r="UA65" s="6"/>
      <c r="UB65" s="6"/>
      <c r="UC65" s="6"/>
      <c r="UD65" s="6"/>
      <c r="UE65" s="6"/>
      <c r="UF65" s="6"/>
      <c r="UG65" s="6"/>
      <c r="UH65" s="6"/>
      <c r="UI65" s="6"/>
      <c r="UJ65" s="6"/>
      <c r="UK65" s="6"/>
      <c r="UL65" s="6"/>
      <c r="UM65" s="6"/>
      <c r="UN65" s="6"/>
      <c r="UO65" s="6"/>
      <c r="UP65" s="6"/>
      <c r="UQ65" s="6"/>
      <c r="UR65" s="6"/>
      <c r="US65" s="6"/>
      <c r="UT65" s="6"/>
      <c r="UU65" s="6"/>
      <c r="UV65" s="6"/>
      <c r="UW65" s="6"/>
      <c r="UX65" s="6"/>
      <c r="UY65" s="6"/>
      <c r="UZ65" s="6"/>
      <c r="VA65" s="6"/>
      <c r="VB65" s="6"/>
      <c r="VC65" s="6"/>
      <c r="VD65" s="6"/>
      <c r="VE65" s="6"/>
      <c r="VF65" s="6"/>
      <c r="VG65" s="6"/>
      <c r="VH65" s="6"/>
      <c r="VI65" s="6"/>
      <c r="VJ65" s="6"/>
      <c r="VK65" s="6"/>
      <c r="VL65" s="6"/>
      <c r="VM65" s="6"/>
      <c r="VN65" s="6"/>
      <c r="VO65" s="6"/>
      <c r="VP65" s="6"/>
      <c r="VQ65" s="6"/>
      <c r="VR65" s="6"/>
      <c r="VS65" s="6"/>
      <c r="VT65" s="6"/>
      <c r="VU65" s="6"/>
      <c r="VV65" s="6"/>
      <c r="VW65" s="6"/>
      <c r="VX65" s="6"/>
      <c r="VY65" s="6"/>
      <c r="VZ65" s="6"/>
      <c r="WA65" s="6"/>
      <c r="WB65" s="6"/>
      <c r="WC65" s="6"/>
      <c r="WD65" s="6"/>
      <c r="WE65" s="6"/>
      <c r="WF65" s="6"/>
      <c r="WG65" s="6"/>
      <c r="WH65" s="6"/>
      <c r="WI65" s="6"/>
      <c r="WJ65" s="6"/>
      <c r="WK65" s="6"/>
      <c r="WL65" s="6"/>
      <c r="WM65" s="6"/>
      <c r="WN65" s="6"/>
      <c r="WO65" s="6"/>
      <c r="WP65" s="6"/>
      <c r="WQ65" s="6"/>
      <c r="WR65" s="6"/>
      <c r="WS65" s="6"/>
      <c r="WT65" s="6"/>
      <c r="WU65" s="6"/>
      <c r="WV65" s="6"/>
      <c r="WW65" s="6"/>
      <c r="WX65" s="6"/>
      <c r="WY65" s="6"/>
      <c r="WZ65" s="6"/>
      <c r="XA65" s="6"/>
      <c r="XB65" s="6"/>
      <c r="XC65" s="6"/>
      <c r="XD65" s="6"/>
      <c r="XE65" s="6"/>
      <c r="XF65" s="6"/>
      <c r="XG65" s="6"/>
      <c r="XH65" s="6"/>
      <c r="XI65" s="6"/>
      <c r="XJ65" s="6"/>
      <c r="XK65" s="6"/>
      <c r="XL65" s="6"/>
      <c r="XM65" s="6"/>
      <c r="XN65" s="6"/>
      <c r="XO65" s="6"/>
      <c r="XP65" s="6"/>
      <c r="XQ65" s="6"/>
      <c r="XR65" s="6"/>
      <c r="XS65" s="6"/>
      <c r="XT65" s="6"/>
      <c r="XU65" s="6"/>
      <c r="XV65" s="6"/>
      <c r="XW65" s="6"/>
      <c r="XX65" s="6"/>
      <c r="XY65" s="6"/>
      <c r="XZ65" s="6"/>
      <c r="YA65" s="6"/>
      <c r="YB65" s="6"/>
      <c r="YC65" s="6"/>
      <c r="YD65" s="6"/>
      <c r="YE65" s="6"/>
      <c r="YF65" s="6"/>
      <c r="YG65" s="6"/>
      <c r="YH65" s="6"/>
      <c r="YI65" s="6"/>
      <c r="YJ65" s="6"/>
      <c r="YK65" s="6"/>
      <c r="YL65" s="6"/>
      <c r="YM65" s="6"/>
      <c r="YN65" s="6"/>
      <c r="YO65" s="6"/>
      <c r="YP65" s="6"/>
      <c r="YQ65" s="6"/>
      <c r="YR65" s="6"/>
      <c r="YS65" s="6"/>
      <c r="YT65" s="6"/>
      <c r="YU65" s="6"/>
      <c r="YV65" s="6"/>
      <c r="YW65" s="6"/>
      <c r="YX65" s="6"/>
      <c r="YY65" s="6"/>
      <c r="YZ65" s="6"/>
      <c r="ZA65" s="6"/>
      <c r="ZB65" s="6"/>
      <c r="ZC65" s="6"/>
      <c r="ZD65" s="6"/>
      <c r="ZE65" s="6"/>
      <c r="ZF65" s="6"/>
      <c r="ZG65" s="6"/>
      <c r="ZH65" s="6"/>
      <c r="ZI65" s="6"/>
      <c r="ZJ65" s="6"/>
      <c r="ZK65" s="6"/>
      <c r="ZL65" s="6"/>
      <c r="ZM65" s="6"/>
      <c r="ZN65" s="6"/>
      <c r="ZO65" s="6"/>
      <c r="ZP65" s="6"/>
      <c r="ZQ65" s="6"/>
      <c r="ZR65" s="6"/>
      <c r="ZS65" s="6"/>
      <c r="ZT65" s="6"/>
      <c r="ZU65" s="6"/>
      <c r="ZV65" s="6"/>
      <c r="ZW65" s="6"/>
      <c r="ZX65" s="6"/>
      <c r="ZY65" s="6"/>
      <c r="ZZ65" s="6"/>
      <c r="AAA65" s="6"/>
      <c r="AAB65" s="6"/>
      <c r="AAC65" s="6"/>
      <c r="AAD65" s="6"/>
      <c r="AAE65" s="6"/>
      <c r="AAF65" s="6"/>
      <c r="AAG65" s="6"/>
      <c r="AAH65" s="6"/>
      <c r="AAI65" s="6"/>
      <c r="AAJ65" s="6"/>
      <c r="AAK65" s="6"/>
      <c r="AAL65" s="6"/>
      <c r="AAM65" s="6"/>
      <c r="AAN65" s="6"/>
      <c r="AAO65" s="6"/>
      <c r="AAP65" s="6"/>
      <c r="AAQ65" s="6"/>
      <c r="AAR65" s="6"/>
      <c r="AAS65" s="6"/>
      <c r="AAT65" s="6"/>
      <c r="AAU65" s="6"/>
      <c r="AAV65" s="6"/>
      <c r="AAW65" s="6"/>
      <c r="AAX65" s="6"/>
      <c r="AAY65" s="6"/>
      <c r="AAZ65" s="6"/>
      <c r="ABA65" s="6"/>
      <c r="ABB65" s="6"/>
      <c r="ABC65" s="6"/>
      <c r="ABD65" s="6"/>
      <c r="ABE65" s="6"/>
      <c r="ABF65" s="6"/>
      <c r="ABG65" s="6"/>
      <c r="ABH65" s="6"/>
      <c r="ABI65" s="6"/>
      <c r="ABJ65" s="6"/>
      <c r="ABK65" s="6"/>
      <c r="ABL65" s="6"/>
      <c r="ABM65" s="6"/>
      <c r="ABN65" s="6"/>
      <c r="ABO65" s="6"/>
      <c r="ABP65" s="6"/>
      <c r="ABQ65" s="6"/>
      <c r="ABR65" s="6"/>
      <c r="ABS65" s="6"/>
      <c r="ABT65" s="6"/>
      <c r="ABU65" s="6"/>
      <c r="ABV65" s="6"/>
      <c r="ABW65" s="6"/>
      <c r="ABX65" s="6"/>
      <c r="ABY65" s="6"/>
      <c r="ABZ65" s="6"/>
      <c r="ACA65" s="6"/>
      <c r="ACB65" s="6"/>
      <c r="ACC65" s="6"/>
      <c r="ACD65" s="6"/>
      <c r="ACE65" s="6"/>
      <c r="ACF65" s="6"/>
      <c r="ACG65" s="6"/>
      <c r="ACH65" s="6"/>
      <c r="ACI65" s="6"/>
      <c r="ACJ65" s="6"/>
      <c r="ACK65" s="6"/>
      <c r="ACL65" s="6"/>
      <c r="ACM65" s="6"/>
      <c r="ACN65" s="6"/>
      <c r="ACO65" s="6"/>
      <c r="ACP65" s="6"/>
      <c r="ACQ65" s="6"/>
      <c r="ACR65" s="6"/>
      <c r="ACS65" s="6"/>
      <c r="ACT65" s="6"/>
      <c r="ACU65" s="6"/>
      <c r="ACV65" s="6"/>
      <c r="ACW65" s="6"/>
      <c r="ACX65" s="6"/>
      <c r="ACY65" s="6"/>
      <c r="ACZ65" s="6"/>
      <c r="ADA65" s="6"/>
      <c r="ADB65" s="6"/>
      <c r="ADC65" s="6"/>
      <c r="ADD65" s="6"/>
      <c r="ADE65" s="6"/>
      <c r="ADF65" s="6"/>
      <c r="ADG65" s="6"/>
      <c r="ADH65" s="6"/>
      <c r="ADI65" s="6"/>
      <c r="ADJ65" s="6"/>
      <c r="ADK65" s="6"/>
      <c r="ADL65" s="6"/>
      <c r="ADM65" s="6"/>
      <c r="ADN65" s="6"/>
      <c r="ADO65" s="6"/>
      <c r="ADP65" s="6"/>
      <c r="ADQ65" s="6"/>
      <c r="ADR65" s="6"/>
      <c r="ADS65" s="6"/>
      <c r="ADT65" s="6"/>
      <c r="ADU65" s="6"/>
      <c r="ADV65" s="6"/>
      <c r="ADW65" s="6"/>
      <c r="ADX65" s="6"/>
      <c r="ADY65" s="6"/>
      <c r="ADZ65" s="6"/>
      <c r="AEA65" s="6"/>
      <c r="AEB65" s="6"/>
      <c r="AEC65" s="6"/>
      <c r="AED65" s="6"/>
      <c r="AEE65" s="6"/>
      <c r="AEF65" s="6"/>
      <c r="AEG65" s="6"/>
      <c r="AEH65" s="6"/>
      <c r="AEI65" s="6"/>
      <c r="AEJ65" s="6"/>
      <c r="AEK65" s="6"/>
      <c r="AEL65" s="6"/>
      <c r="AEM65" s="6"/>
      <c r="AEN65" s="6"/>
      <c r="AEO65" s="6"/>
      <c r="AEP65" s="6"/>
      <c r="AEQ65" s="6"/>
      <c r="AER65" s="6"/>
      <c r="AES65" s="6"/>
      <c r="AET65" s="6"/>
      <c r="AEU65" s="6"/>
      <c r="AEV65" s="6"/>
      <c r="AEW65" s="6"/>
      <c r="AEX65" s="6"/>
      <c r="AEY65" s="6"/>
      <c r="AEZ65" s="6"/>
      <c r="AFA65" s="6"/>
      <c r="AFB65" s="6"/>
      <c r="AFC65" s="6"/>
      <c r="AFD65" s="6"/>
      <c r="AFE65" s="6"/>
      <c r="AFF65" s="6"/>
      <c r="AFG65" s="6"/>
      <c r="AFH65" s="6"/>
      <c r="AFI65" s="6"/>
      <c r="AFJ65" s="6"/>
      <c r="AFK65" s="6"/>
      <c r="AFL65" s="6"/>
      <c r="AFM65" s="6"/>
      <c r="AFN65" s="6"/>
      <c r="AFO65" s="6"/>
      <c r="AFP65" s="6"/>
      <c r="AFQ65" s="6"/>
      <c r="AFR65" s="6"/>
      <c r="AFS65" s="6"/>
      <c r="AFT65" s="6"/>
      <c r="AFU65" s="6"/>
      <c r="AFV65" s="6"/>
      <c r="AFW65" s="6"/>
      <c r="AFX65" s="6"/>
      <c r="AFY65" s="6"/>
      <c r="AFZ65" s="6"/>
      <c r="AGA65" s="6"/>
      <c r="AGB65" s="6"/>
      <c r="AGC65" s="6"/>
      <c r="AGD65" s="6"/>
      <c r="AGE65" s="6"/>
      <c r="AGF65" s="6"/>
      <c r="AGG65" s="6"/>
      <c r="AGH65" s="6"/>
      <c r="AGI65" s="6"/>
      <c r="AGJ65" s="6"/>
      <c r="AGK65" s="6"/>
      <c r="AGL65" s="6"/>
      <c r="AGM65" s="6"/>
      <c r="AGN65" s="6"/>
      <c r="AGO65" s="6"/>
      <c r="AGP65" s="6"/>
      <c r="AGQ65" s="6"/>
      <c r="AGR65" s="6"/>
      <c r="AGS65" s="6"/>
      <c r="AGT65" s="6"/>
      <c r="AGU65" s="6"/>
      <c r="AGV65" s="6"/>
      <c r="AGW65" s="6"/>
      <c r="AGX65" s="6"/>
      <c r="AGY65" s="6"/>
      <c r="AGZ65" s="6"/>
      <c r="AHA65" s="6"/>
      <c r="AHB65" s="6"/>
      <c r="AHC65" s="6"/>
      <c r="AHD65" s="6"/>
      <c r="AHE65" s="6"/>
      <c r="AHF65" s="6"/>
      <c r="AHG65" s="6"/>
      <c r="AHH65" s="6"/>
      <c r="AHI65" s="6"/>
      <c r="AHJ65" s="6"/>
      <c r="AHK65" s="6"/>
      <c r="AHL65" s="6"/>
      <c r="AHM65" s="6"/>
      <c r="AHN65" s="6"/>
      <c r="AHO65" s="6"/>
      <c r="AHP65" s="6"/>
      <c r="AHQ65" s="6"/>
      <c r="AHR65" s="6"/>
      <c r="AHS65" s="6"/>
      <c r="AHT65" s="6"/>
      <c r="AHU65" s="6"/>
      <c r="AHV65" s="6"/>
      <c r="AHW65" s="6"/>
      <c r="AHX65" s="6"/>
      <c r="AHY65" s="6"/>
      <c r="AHZ65" s="6"/>
      <c r="AIA65" s="6"/>
      <c r="AIB65" s="6"/>
      <c r="AIC65" s="6"/>
      <c r="AID65" s="6"/>
      <c r="AIE65" s="6"/>
      <c r="AIF65" s="6"/>
      <c r="AIG65" s="6"/>
      <c r="AIH65" s="6"/>
      <c r="AII65" s="6"/>
      <c r="AIJ65" s="6"/>
      <c r="AIK65" s="6"/>
      <c r="AIL65" s="6"/>
      <c r="AIM65" s="6"/>
      <c r="AIN65" s="6"/>
      <c r="AIO65" s="6"/>
      <c r="AIP65" s="6"/>
      <c r="AIQ65" s="6"/>
      <c r="AIR65" s="6"/>
      <c r="AIS65" s="6"/>
      <c r="AIT65" s="6"/>
      <c r="AIU65" s="6"/>
      <c r="AIV65" s="6"/>
      <c r="AIW65" s="6"/>
      <c r="AIX65" s="6"/>
      <c r="AIY65" s="6"/>
      <c r="AIZ65" s="6"/>
      <c r="AJA65" s="6"/>
      <c r="AJB65" s="6"/>
      <c r="AJC65" s="6"/>
      <c r="AJD65" s="6"/>
      <c r="AJE65" s="6"/>
      <c r="AJF65" s="6"/>
      <c r="AJG65" s="6"/>
      <c r="AJH65" s="6"/>
      <c r="AJI65" s="6"/>
      <c r="AJJ65" s="6"/>
      <c r="AJK65" s="6"/>
      <c r="AJL65" s="6"/>
      <c r="AJM65" s="6"/>
      <c r="AJN65" s="6"/>
      <c r="AJO65" s="6"/>
      <c r="AJP65" s="6"/>
      <c r="AJQ65" s="6"/>
      <c r="AJR65" s="6"/>
      <c r="AJS65" s="6"/>
      <c r="AJT65" s="6"/>
      <c r="AJU65" s="6"/>
      <c r="AJV65" s="6"/>
      <c r="AJW65" s="6"/>
      <c r="AJX65" s="6"/>
      <c r="AJY65" s="6"/>
      <c r="AJZ65" s="6"/>
      <c r="AKA65" s="6"/>
      <c r="AKB65" s="6"/>
      <c r="AKC65" s="6"/>
      <c r="AKD65" s="6"/>
      <c r="AKE65" s="6"/>
      <c r="AKF65" s="6"/>
      <c r="AKG65" s="6"/>
      <c r="AKH65" s="6"/>
      <c r="AKI65" s="6"/>
      <c r="AKJ65" s="6"/>
      <c r="AKK65" s="6"/>
      <c r="AKL65" s="6"/>
      <c r="AKM65" s="6"/>
      <c r="AKN65" s="6"/>
      <c r="AKO65" s="6"/>
      <c r="AKP65" s="6"/>
      <c r="AKQ65" s="6"/>
      <c r="AKR65" s="6"/>
      <c r="AKS65" s="6"/>
      <c r="AKT65" s="6"/>
      <c r="AKU65" s="6"/>
      <c r="AKV65" s="6"/>
      <c r="AKW65" s="6"/>
      <c r="AKX65" s="6"/>
      <c r="AKY65" s="6"/>
      <c r="AKZ65" s="6"/>
      <c r="ALA65" s="6"/>
      <c r="ALB65" s="6"/>
      <c r="ALC65" s="6"/>
      <c r="ALD65" s="6"/>
      <c r="ALE65" s="6"/>
      <c r="ALF65" s="6"/>
      <c r="ALG65" s="6"/>
      <c r="ALH65" s="6"/>
      <c r="ALI65" s="6"/>
      <c r="ALJ65" s="6"/>
      <c r="ALK65" s="6"/>
      <c r="ALL65" s="6"/>
      <c r="ALM65" s="6"/>
      <c r="ALN65" s="6"/>
      <c r="ALO65" s="6"/>
      <c r="ALP65" s="6"/>
      <c r="ALQ65" s="6"/>
      <c r="ALR65" s="6"/>
      <c r="ALS65" s="6"/>
      <c r="ALT65" s="6"/>
      <c r="ALU65" s="6"/>
      <c r="ALV65" s="6"/>
      <c r="ALW65" s="6"/>
      <c r="ALX65" s="6"/>
      <c r="ALY65" s="6"/>
      <c r="ALZ65" s="6"/>
      <c r="AMA65" s="6"/>
      <c r="AMB65" s="6"/>
      <c r="AMC65" s="6"/>
    </row>
    <row r="66" spans="1:1017" s="23" customFormat="1" ht="37.35" customHeight="1" x14ac:dyDescent="0.25">
      <c r="A66" s="38"/>
      <c r="B66" s="39"/>
      <c r="C66" s="40"/>
      <c r="D66" s="40"/>
      <c r="E66" s="41"/>
      <c r="F66" s="41"/>
      <c r="G66" s="5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  <c r="NG66" s="6"/>
      <c r="NH66" s="6"/>
      <c r="NI66" s="6"/>
      <c r="NJ66" s="6"/>
      <c r="NK66" s="6"/>
      <c r="NL66" s="6"/>
      <c r="NM66" s="6"/>
      <c r="NN66" s="6"/>
      <c r="NO66" s="6"/>
      <c r="NP66" s="6"/>
      <c r="NQ66" s="6"/>
      <c r="NR66" s="6"/>
      <c r="NS66" s="6"/>
      <c r="NT66" s="6"/>
      <c r="NU66" s="6"/>
      <c r="NV66" s="6"/>
      <c r="NW66" s="6"/>
      <c r="NX66" s="6"/>
      <c r="NY66" s="6"/>
      <c r="NZ66" s="6"/>
      <c r="OA66" s="6"/>
      <c r="OB66" s="6"/>
      <c r="OC66" s="6"/>
      <c r="OD66" s="6"/>
      <c r="OE66" s="6"/>
      <c r="OF66" s="6"/>
      <c r="OG66" s="6"/>
      <c r="OH66" s="6"/>
      <c r="OI66" s="6"/>
      <c r="OJ66" s="6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  <c r="PX66" s="6"/>
      <c r="PY66" s="6"/>
      <c r="PZ66" s="6"/>
      <c r="QA66" s="6"/>
      <c r="QB66" s="6"/>
      <c r="QC66" s="6"/>
      <c r="QD66" s="6"/>
      <c r="QE66" s="6"/>
      <c r="QF66" s="6"/>
      <c r="QG66" s="6"/>
      <c r="QH66" s="6"/>
      <c r="QI66" s="6"/>
      <c r="QJ66" s="6"/>
      <c r="QK66" s="6"/>
      <c r="QL66" s="6"/>
      <c r="QM66" s="6"/>
      <c r="QN66" s="6"/>
      <c r="QO66" s="6"/>
      <c r="QP66" s="6"/>
      <c r="QQ66" s="6"/>
      <c r="QR66" s="6"/>
      <c r="QS66" s="6"/>
      <c r="QT66" s="6"/>
      <c r="QU66" s="6"/>
      <c r="QV66" s="6"/>
      <c r="QW66" s="6"/>
      <c r="QX66" s="6"/>
      <c r="QY66" s="6"/>
      <c r="QZ66" s="6"/>
      <c r="RA66" s="6"/>
      <c r="RB66" s="6"/>
      <c r="RC66" s="6"/>
      <c r="RD66" s="6"/>
      <c r="RE66" s="6"/>
      <c r="RF66" s="6"/>
      <c r="RG66" s="6"/>
      <c r="RH66" s="6"/>
      <c r="RI66" s="6"/>
      <c r="RJ66" s="6"/>
      <c r="RK66" s="6"/>
      <c r="RL66" s="6"/>
      <c r="RM66" s="6"/>
      <c r="RN66" s="6"/>
      <c r="RO66" s="6"/>
      <c r="RP66" s="6"/>
      <c r="RQ66" s="6"/>
      <c r="RR66" s="6"/>
      <c r="RS66" s="6"/>
      <c r="RT66" s="6"/>
      <c r="RU66" s="6"/>
      <c r="RV66" s="6"/>
      <c r="RW66" s="6"/>
      <c r="RX66" s="6"/>
      <c r="RY66" s="6"/>
      <c r="RZ66" s="6"/>
      <c r="SA66" s="6"/>
      <c r="SB66" s="6"/>
      <c r="SC66" s="6"/>
      <c r="SD66" s="6"/>
      <c r="SE66" s="6"/>
      <c r="SF66" s="6"/>
      <c r="SG66" s="6"/>
      <c r="SH66" s="6"/>
      <c r="SI66" s="6"/>
      <c r="SJ66" s="6"/>
      <c r="SK66" s="6"/>
      <c r="SL66" s="6"/>
      <c r="SM66" s="6"/>
      <c r="SN66" s="6"/>
      <c r="SO66" s="6"/>
      <c r="SP66" s="6"/>
      <c r="SQ66" s="6"/>
      <c r="SR66" s="6"/>
      <c r="SS66" s="6"/>
      <c r="ST66" s="6"/>
      <c r="SU66" s="6"/>
      <c r="SV66" s="6"/>
      <c r="SW66" s="6"/>
      <c r="SX66" s="6"/>
      <c r="SY66" s="6"/>
      <c r="SZ66" s="6"/>
      <c r="TA66" s="6"/>
      <c r="TB66" s="6"/>
      <c r="TC66" s="6"/>
      <c r="TD66" s="6"/>
      <c r="TE66" s="6"/>
      <c r="TF66" s="6"/>
      <c r="TG66" s="6"/>
      <c r="TH66" s="6"/>
      <c r="TI66" s="6"/>
      <c r="TJ66" s="6"/>
      <c r="TK66" s="6"/>
      <c r="TL66" s="6"/>
      <c r="TM66" s="6"/>
      <c r="TN66" s="6"/>
      <c r="TO66" s="6"/>
      <c r="TP66" s="6"/>
      <c r="TQ66" s="6"/>
      <c r="TR66" s="6"/>
      <c r="TS66" s="6"/>
      <c r="TT66" s="6"/>
      <c r="TU66" s="6"/>
      <c r="TV66" s="6"/>
      <c r="TW66" s="6"/>
      <c r="TX66" s="6"/>
      <c r="TY66" s="6"/>
      <c r="TZ66" s="6"/>
      <c r="UA66" s="6"/>
      <c r="UB66" s="6"/>
      <c r="UC66" s="6"/>
      <c r="UD66" s="6"/>
      <c r="UE66" s="6"/>
      <c r="UF66" s="6"/>
      <c r="UG66" s="6"/>
      <c r="UH66" s="6"/>
      <c r="UI66" s="6"/>
      <c r="UJ66" s="6"/>
      <c r="UK66" s="6"/>
      <c r="UL66" s="6"/>
      <c r="UM66" s="6"/>
      <c r="UN66" s="6"/>
      <c r="UO66" s="6"/>
      <c r="UP66" s="6"/>
      <c r="UQ66" s="6"/>
      <c r="UR66" s="6"/>
      <c r="US66" s="6"/>
      <c r="UT66" s="6"/>
      <c r="UU66" s="6"/>
      <c r="UV66" s="6"/>
      <c r="UW66" s="6"/>
      <c r="UX66" s="6"/>
      <c r="UY66" s="6"/>
      <c r="UZ66" s="6"/>
      <c r="VA66" s="6"/>
      <c r="VB66" s="6"/>
      <c r="VC66" s="6"/>
      <c r="VD66" s="6"/>
      <c r="VE66" s="6"/>
      <c r="VF66" s="6"/>
      <c r="VG66" s="6"/>
      <c r="VH66" s="6"/>
      <c r="VI66" s="6"/>
      <c r="VJ66" s="6"/>
      <c r="VK66" s="6"/>
      <c r="VL66" s="6"/>
      <c r="VM66" s="6"/>
      <c r="VN66" s="6"/>
      <c r="VO66" s="6"/>
      <c r="VP66" s="6"/>
      <c r="VQ66" s="6"/>
      <c r="VR66" s="6"/>
      <c r="VS66" s="6"/>
      <c r="VT66" s="6"/>
      <c r="VU66" s="6"/>
      <c r="VV66" s="6"/>
      <c r="VW66" s="6"/>
      <c r="VX66" s="6"/>
      <c r="VY66" s="6"/>
      <c r="VZ66" s="6"/>
      <c r="WA66" s="6"/>
      <c r="WB66" s="6"/>
      <c r="WC66" s="6"/>
      <c r="WD66" s="6"/>
      <c r="WE66" s="6"/>
      <c r="WF66" s="6"/>
      <c r="WG66" s="6"/>
      <c r="WH66" s="6"/>
      <c r="WI66" s="6"/>
      <c r="WJ66" s="6"/>
      <c r="WK66" s="6"/>
      <c r="WL66" s="6"/>
      <c r="WM66" s="6"/>
      <c r="WN66" s="6"/>
      <c r="WO66" s="6"/>
      <c r="WP66" s="6"/>
      <c r="WQ66" s="6"/>
      <c r="WR66" s="6"/>
      <c r="WS66" s="6"/>
      <c r="WT66" s="6"/>
      <c r="WU66" s="6"/>
      <c r="WV66" s="6"/>
      <c r="WW66" s="6"/>
      <c r="WX66" s="6"/>
      <c r="WY66" s="6"/>
      <c r="WZ66" s="6"/>
      <c r="XA66" s="6"/>
      <c r="XB66" s="6"/>
      <c r="XC66" s="6"/>
      <c r="XD66" s="6"/>
      <c r="XE66" s="6"/>
      <c r="XF66" s="6"/>
      <c r="XG66" s="6"/>
      <c r="XH66" s="6"/>
      <c r="XI66" s="6"/>
      <c r="XJ66" s="6"/>
      <c r="XK66" s="6"/>
      <c r="XL66" s="6"/>
      <c r="XM66" s="6"/>
      <c r="XN66" s="6"/>
      <c r="XO66" s="6"/>
      <c r="XP66" s="6"/>
      <c r="XQ66" s="6"/>
      <c r="XR66" s="6"/>
      <c r="XS66" s="6"/>
      <c r="XT66" s="6"/>
      <c r="XU66" s="6"/>
      <c r="XV66" s="6"/>
      <c r="XW66" s="6"/>
      <c r="XX66" s="6"/>
      <c r="XY66" s="6"/>
      <c r="XZ66" s="6"/>
      <c r="YA66" s="6"/>
      <c r="YB66" s="6"/>
      <c r="YC66" s="6"/>
      <c r="YD66" s="6"/>
      <c r="YE66" s="6"/>
      <c r="YF66" s="6"/>
      <c r="YG66" s="6"/>
      <c r="YH66" s="6"/>
      <c r="YI66" s="6"/>
      <c r="YJ66" s="6"/>
      <c r="YK66" s="6"/>
      <c r="YL66" s="6"/>
      <c r="YM66" s="6"/>
      <c r="YN66" s="6"/>
      <c r="YO66" s="6"/>
      <c r="YP66" s="6"/>
      <c r="YQ66" s="6"/>
      <c r="YR66" s="6"/>
      <c r="YS66" s="6"/>
      <c r="YT66" s="6"/>
      <c r="YU66" s="6"/>
      <c r="YV66" s="6"/>
      <c r="YW66" s="6"/>
      <c r="YX66" s="6"/>
      <c r="YY66" s="6"/>
      <c r="YZ66" s="6"/>
      <c r="ZA66" s="6"/>
      <c r="ZB66" s="6"/>
      <c r="ZC66" s="6"/>
      <c r="ZD66" s="6"/>
      <c r="ZE66" s="6"/>
      <c r="ZF66" s="6"/>
      <c r="ZG66" s="6"/>
      <c r="ZH66" s="6"/>
      <c r="ZI66" s="6"/>
      <c r="ZJ66" s="6"/>
      <c r="ZK66" s="6"/>
      <c r="ZL66" s="6"/>
      <c r="ZM66" s="6"/>
      <c r="ZN66" s="6"/>
      <c r="ZO66" s="6"/>
      <c r="ZP66" s="6"/>
      <c r="ZQ66" s="6"/>
      <c r="ZR66" s="6"/>
      <c r="ZS66" s="6"/>
      <c r="ZT66" s="6"/>
      <c r="ZU66" s="6"/>
      <c r="ZV66" s="6"/>
      <c r="ZW66" s="6"/>
      <c r="ZX66" s="6"/>
      <c r="ZY66" s="6"/>
      <c r="ZZ66" s="6"/>
      <c r="AAA66" s="6"/>
      <c r="AAB66" s="6"/>
      <c r="AAC66" s="6"/>
      <c r="AAD66" s="6"/>
      <c r="AAE66" s="6"/>
      <c r="AAF66" s="6"/>
      <c r="AAG66" s="6"/>
      <c r="AAH66" s="6"/>
      <c r="AAI66" s="6"/>
      <c r="AAJ66" s="6"/>
      <c r="AAK66" s="6"/>
      <c r="AAL66" s="6"/>
      <c r="AAM66" s="6"/>
      <c r="AAN66" s="6"/>
      <c r="AAO66" s="6"/>
      <c r="AAP66" s="6"/>
      <c r="AAQ66" s="6"/>
      <c r="AAR66" s="6"/>
      <c r="AAS66" s="6"/>
      <c r="AAT66" s="6"/>
      <c r="AAU66" s="6"/>
      <c r="AAV66" s="6"/>
      <c r="AAW66" s="6"/>
      <c r="AAX66" s="6"/>
      <c r="AAY66" s="6"/>
      <c r="AAZ66" s="6"/>
      <c r="ABA66" s="6"/>
      <c r="ABB66" s="6"/>
      <c r="ABC66" s="6"/>
      <c r="ABD66" s="6"/>
      <c r="ABE66" s="6"/>
      <c r="ABF66" s="6"/>
      <c r="ABG66" s="6"/>
      <c r="ABH66" s="6"/>
      <c r="ABI66" s="6"/>
      <c r="ABJ66" s="6"/>
      <c r="ABK66" s="6"/>
      <c r="ABL66" s="6"/>
      <c r="ABM66" s="6"/>
      <c r="ABN66" s="6"/>
      <c r="ABO66" s="6"/>
      <c r="ABP66" s="6"/>
      <c r="ABQ66" s="6"/>
      <c r="ABR66" s="6"/>
      <c r="ABS66" s="6"/>
      <c r="ABT66" s="6"/>
      <c r="ABU66" s="6"/>
      <c r="ABV66" s="6"/>
      <c r="ABW66" s="6"/>
      <c r="ABX66" s="6"/>
      <c r="ABY66" s="6"/>
      <c r="ABZ66" s="6"/>
      <c r="ACA66" s="6"/>
      <c r="ACB66" s="6"/>
      <c r="ACC66" s="6"/>
      <c r="ACD66" s="6"/>
      <c r="ACE66" s="6"/>
      <c r="ACF66" s="6"/>
      <c r="ACG66" s="6"/>
      <c r="ACH66" s="6"/>
      <c r="ACI66" s="6"/>
      <c r="ACJ66" s="6"/>
      <c r="ACK66" s="6"/>
      <c r="ACL66" s="6"/>
      <c r="ACM66" s="6"/>
      <c r="ACN66" s="6"/>
      <c r="ACO66" s="6"/>
      <c r="ACP66" s="6"/>
      <c r="ACQ66" s="6"/>
      <c r="ACR66" s="6"/>
      <c r="ACS66" s="6"/>
      <c r="ACT66" s="6"/>
      <c r="ACU66" s="6"/>
      <c r="ACV66" s="6"/>
      <c r="ACW66" s="6"/>
      <c r="ACX66" s="6"/>
      <c r="ACY66" s="6"/>
      <c r="ACZ66" s="6"/>
      <c r="ADA66" s="6"/>
      <c r="ADB66" s="6"/>
      <c r="ADC66" s="6"/>
      <c r="ADD66" s="6"/>
      <c r="ADE66" s="6"/>
      <c r="ADF66" s="6"/>
      <c r="ADG66" s="6"/>
      <c r="ADH66" s="6"/>
      <c r="ADI66" s="6"/>
      <c r="ADJ66" s="6"/>
      <c r="ADK66" s="6"/>
      <c r="ADL66" s="6"/>
      <c r="ADM66" s="6"/>
      <c r="ADN66" s="6"/>
      <c r="ADO66" s="6"/>
      <c r="ADP66" s="6"/>
      <c r="ADQ66" s="6"/>
      <c r="ADR66" s="6"/>
      <c r="ADS66" s="6"/>
      <c r="ADT66" s="6"/>
      <c r="ADU66" s="6"/>
      <c r="ADV66" s="6"/>
      <c r="ADW66" s="6"/>
      <c r="ADX66" s="6"/>
      <c r="ADY66" s="6"/>
      <c r="ADZ66" s="6"/>
      <c r="AEA66" s="6"/>
      <c r="AEB66" s="6"/>
      <c r="AEC66" s="6"/>
      <c r="AED66" s="6"/>
      <c r="AEE66" s="6"/>
      <c r="AEF66" s="6"/>
      <c r="AEG66" s="6"/>
      <c r="AEH66" s="6"/>
      <c r="AEI66" s="6"/>
      <c r="AEJ66" s="6"/>
      <c r="AEK66" s="6"/>
      <c r="AEL66" s="6"/>
      <c r="AEM66" s="6"/>
      <c r="AEN66" s="6"/>
      <c r="AEO66" s="6"/>
      <c r="AEP66" s="6"/>
      <c r="AEQ66" s="6"/>
      <c r="AER66" s="6"/>
      <c r="AES66" s="6"/>
      <c r="AET66" s="6"/>
      <c r="AEU66" s="6"/>
      <c r="AEV66" s="6"/>
      <c r="AEW66" s="6"/>
      <c r="AEX66" s="6"/>
      <c r="AEY66" s="6"/>
      <c r="AEZ66" s="6"/>
      <c r="AFA66" s="6"/>
      <c r="AFB66" s="6"/>
      <c r="AFC66" s="6"/>
      <c r="AFD66" s="6"/>
      <c r="AFE66" s="6"/>
      <c r="AFF66" s="6"/>
      <c r="AFG66" s="6"/>
      <c r="AFH66" s="6"/>
      <c r="AFI66" s="6"/>
      <c r="AFJ66" s="6"/>
      <c r="AFK66" s="6"/>
      <c r="AFL66" s="6"/>
      <c r="AFM66" s="6"/>
      <c r="AFN66" s="6"/>
      <c r="AFO66" s="6"/>
      <c r="AFP66" s="6"/>
      <c r="AFQ66" s="6"/>
      <c r="AFR66" s="6"/>
      <c r="AFS66" s="6"/>
      <c r="AFT66" s="6"/>
      <c r="AFU66" s="6"/>
      <c r="AFV66" s="6"/>
      <c r="AFW66" s="6"/>
      <c r="AFX66" s="6"/>
      <c r="AFY66" s="6"/>
      <c r="AFZ66" s="6"/>
      <c r="AGA66" s="6"/>
      <c r="AGB66" s="6"/>
      <c r="AGC66" s="6"/>
      <c r="AGD66" s="6"/>
      <c r="AGE66" s="6"/>
      <c r="AGF66" s="6"/>
      <c r="AGG66" s="6"/>
      <c r="AGH66" s="6"/>
      <c r="AGI66" s="6"/>
      <c r="AGJ66" s="6"/>
      <c r="AGK66" s="6"/>
      <c r="AGL66" s="6"/>
      <c r="AGM66" s="6"/>
      <c r="AGN66" s="6"/>
      <c r="AGO66" s="6"/>
      <c r="AGP66" s="6"/>
      <c r="AGQ66" s="6"/>
      <c r="AGR66" s="6"/>
      <c r="AGS66" s="6"/>
      <c r="AGT66" s="6"/>
      <c r="AGU66" s="6"/>
      <c r="AGV66" s="6"/>
      <c r="AGW66" s="6"/>
      <c r="AGX66" s="6"/>
      <c r="AGY66" s="6"/>
      <c r="AGZ66" s="6"/>
      <c r="AHA66" s="6"/>
      <c r="AHB66" s="6"/>
      <c r="AHC66" s="6"/>
      <c r="AHD66" s="6"/>
      <c r="AHE66" s="6"/>
      <c r="AHF66" s="6"/>
      <c r="AHG66" s="6"/>
      <c r="AHH66" s="6"/>
      <c r="AHI66" s="6"/>
      <c r="AHJ66" s="6"/>
      <c r="AHK66" s="6"/>
      <c r="AHL66" s="6"/>
      <c r="AHM66" s="6"/>
      <c r="AHN66" s="6"/>
      <c r="AHO66" s="6"/>
      <c r="AHP66" s="6"/>
      <c r="AHQ66" s="6"/>
      <c r="AHR66" s="6"/>
      <c r="AHS66" s="6"/>
      <c r="AHT66" s="6"/>
      <c r="AHU66" s="6"/>
      <c r="AHV66" s="6"/>
      <c r="AHW66" s="6"/>
      <c r="AHX66" s="6"/>
      <c r="AHY66" s="6"/>
      <c r="AHZ66" s="6"/>
      <c r="AIA66" s="6"/>
      <c r="AIB66" s="6"/>
      <c r="AIC66" s="6"/>
      <c r="AID66" s="6"/>
      <c r="AIE66" s="6"/>
      <c r="AIF66" s="6"/>
      <c r="AIG66" s="6"/>
      <c r="AIH66" s="6"/>
      <c r="AII66" s="6"/>
      <c r="AIJ66" s="6"/>
      <c r="AIK66" s="6"/>
      <c r="AIL66" s="6"/>
      <c r="AIM66" s="6"/>
      <c r="AIN66" s="6"/>
      <c r="AIO66" s="6"/>
      <c r="AIP66" s="6"/>
      <c r="AIQ66" s="6"/>
      <c r="AIR66" s="6"/>
      <c r="AIS66" s="6"/>
      <c r="AIT66" s="6"/>
      <c r="AIU66" s="6"/>
      <c r="AIV66" s="6"/>
      <c r="AIW66" s="6"/>
      <c r="AIX66" s="6"/>
      <c r="AIY66" s="6"/>
      <c r="AIZ66" s="6"/>
      <c r="AJA66" s="6"/>
      <c r="AJB66" s="6"/>
      <c r="AJC66" s="6"/>
      <c r="AJD66" s="6"/>
      <c r="AJE66" s="6"/>
      <c r="AJF66" s="6"/>
      <c r="AJG66" s="6"/>
      <c r="AJH66" s="6"/>
      <c r="AJI66" s="6"/>
      <c r="AJJ66" s="6"/>
      <c r="AJK66" s="6"/>
      <c r="AJL66" s="6"/>
      <c r="AJM66" s="6"/>
      <c r="AJN66" s="6"/>
      <c r="AJO66" s="6"/>
      <c r="AJP66" s="6"/>
      <c r="AJQ66" s="6"/>
      <c r="AJR66" s="6"/>
      <c r="AJS66" s="6"/>
      <c r="AJT66" s="6"/>
      <c r="AJU66" s="6"/>
      <c r="AJV66" s="6"/>
      <c r="AJW66" s="6"/>
      <c r="AJX66" s="6"/>
      <c r="AJY66" s="6"/>
      <c r="AJZ66" s="6"/>
      <c r="AKA66" s="6"/>
      <c r="AKB66" s="6"/>
      <c r="AKC66" s="6"/>
      <c r="AKD66" s="6"/>
      <c r="AKE66" s="6"/>
      <c r="AKF66" s="6"/>
      <c r="AKG66" s="6"/>
      <c r="AKH66" s="6"/>
      <c r="AKI66" s="6"/>
      <c r="AKJ66" s="6"/>
      <c r="AKK66" s="6"/>
      <c r="AKL66" s="6"/>
      <c r="AKM66" s="6"/>
      <c r="AKN66" s="6"/>
      <c r="AKO66" s="6"/>
      <c r="AKP66" s="6"/>
      <c r="AKQ66" s="6"/>
      <c r="AKR66" s="6"/>
      <c r="AKS66" s="6"/>
      <c r="AKT66" s="6"/>
      <c r="AKU66" s="6"/>
      <c r="AKV66" s="6"/>
      <c r="AKW66" s="6"/>
      <c r="AKX66" s="6"/>
      <c r="AKY66" s="6"/>
      <c r="AKZ66" s="6"/>
      <c r="ALA66" s="6"/>
      <c r="ALB66" s="6"/>
      <c r="ALC66" s="6"/>
      <c r="ALD66" s="6"/>
      <c r="ALE66" s="6"/>
      <c r="ALF66" s="6"/>
      <c r="ALG66" s="6"/>
      <c r="ALH66" s="6"/>
      <c r="ALI66" s="6"/>
      <c r="ALJ66" s="6"/>
      <c r="ALK66" s="6"/>
      <c r="ALL66" s="6"/>
      <c r="ALM66" s="6"/>
      <c r="ALN66" s="6"/>
      <c r="ALO66" s="6"/>
      <c r="ALP66" s="6"/>
      <c r="ALQ66" s="6"/>
      <c r="ALR66" s="6"/>
      <c r="ALS66" s="6"/>
      <c r="ALT66" s="6"/>
      <c r="ALU66" s="6"/>
      <c r="ALV66" s="6"/>
      <c r="ALW66" s="6"/>
      <c r="ALX66" s="6"/>
      <c r="ALY66" s="6"/>
      <c r="ALZ66" s="6"/>
      <c r="AMA66" s="6"/>
      <c r="AMB66" s="6"/>
      <c r="AMC66" s="6"/>
    </row>
    <row r="67" spans="1:1017" ht="16.5" customHeight="1" x14ac:dyDescent="0.35">
      <c r="A67" s="40"/>
      <c r="B67" s="39"/>
      <c r="C67" s="40"/>
      <c r="D67" s="40"/>
      <c r="E67" s="44"/>
      <c r="F67" s="44"/>
      <c r="G67" s="53"/>
    </row>
    <row r="68" spans="1:1017" ht="24" customHeight="1" x14ac:dyDescent="0.25">
      <c r="A68" s="45"/>
      <c r="B68" s="45"/>
      <c r="C68" s="46"/>
      <c r="D68" s="46"/>
      <c r="E68" s="46"/>
      <c r="F68" s="46"/>
      <c r="G68" s="87"/>
    </row>
    <row r="69" spans="1:1017" ht="31.5" customHeight="1" x14ac:dyDescent="0.25">
      <c r="A69" s="127"/>
      <c r="B69" s="112"/>
      <c r="C69" s="46"/>
      <c r="D69" s="46"/>
      <c r="E69" s="59"/>
      <c r="F69" s="59"/>
      <c r="G69" s="87"/>
    </row>
    <row r="70" spans="1:1017" ht="31.5" customHeight="1" x14ac:dyDescent="0.25">
      <c r="A70" s="34"/>
      <c r="B70" s="35"/>
      <c r="C70" s="46"/>
      <c r="D70" s="46"/>
      <c r="E70" s="48"/>
      <c r="F70" s="48"/>
      <c r="G70" s="87"/>
    </row>
    <row r="71" spans="1:1017" ht="31.5" customHeight="1" x14ac:dyDescent="0.25">
      <c r="A71" s="34"/>
      <c r="B71" s="35"/>
      <c r="C71" s="46"/>
      <c r="D71" s="46"/>
      <c r="E71" s="46"/>
      <c r="F71" s="46"/>
      <c r="G71" s="87"/>
    </row>
    <row r="72" spans="1:1017" ht="43.5" customHeight="1" x14ac:dyDescent="0.25">
      <c r="A72" s="34"/>
      <c r="B72" s="35"/>
      <c r="C72" s="46"/>
      <c r="D72" s="46"/>
      <c r="E72" s="46"/>
      <c r="F72" s="86"/>
      <c r="G72" s="87"/>
    </row>
    <row r="73" spans="1:1017" ht="25.5" customHeight="1" x14ac:dyDescent="0.25">
      <c r="A73" s="34"/>
      <c r="B73" s="35"/>
      <c r="C73" s="46"/>
      <c r="D73" s="46"/>
      <c r="E73" s="46"/>
      <c r="F73" s="86"/>
      <c r="G73" s="87"/>
    </row>
    <row r="74" spans="1:1017" ht="28.5" customHeight="1" x14ac:dyDescent="0.25">
      <c r="A74" s="127"/>
      <c r="B74" s="112"/>
      <c r="C74" s="46"/>
      <c r="D74" s="46"/>
      <c r="E74" s="46"/>
      <c r="F74" s="86"/>
      <c r="G74" s="87"/>
    </row>
    <row r="75" spans="1:1017" ht="15.75" customHeight="1" x14ac:dyDescent="0.25">
      <c r="A75" s="34"/>
      <c r="B75" s="35"/>
      <c r="C75" s="46"/>
      <c r="D75" s="46"/>
      <c r="E75" s="46"/>
      <c r="F75" s="46"/>
      <c r="G75" s="87"/>
    </row>
    <row r="76" spans="1:1017" ht="31.5" customHeight="1" x14ac:dyDescent="0.25">
      <c r="A76" s="34"/>
      <c r="B76" s="35"/>
      <c r="C76" s="46"/>
      <c r="D76" s="46"/>
      <c r="E76" s="46"/>
      <c r="F76" s="46"/>
      <c r="G76" s="54"/>
    </row>
    <row r="77" spans="1:1017" ht="111" customHeight="1" x14ac:dyDescent="0.25">
      <c r="A77" s="34"/>
      <c r="B77" s="35"/>
      <c r="C77" s="46"/>
      <c r="D77" s="46"/>
      <c r="E77" s="46"/>
      <c r="F77" s="46"/>
      <c r="G77" s="54"/>
    </row>
    <row r="78" spans="1:1017" ht="15.75" customHeight="1" x14ac:dyDescent="0.25">
      <c r="A78" s="34"/>
      <c r="B78" s="35"/>
      <c r="C78" s="46"/>
      <c r="D78" s="46"/>
      <c r="E78" s="46"/>
      <c r="F78" s="46"/>
      <c r="G78" s="54"/>
    </row>
    <row r="79" spans="1:1017" ht="31.5" customHeight="1" x14ac:dyDescent="0.25">
      <c r="A79" s="127"/>
      <c r="B79" s="112"/>
      <c r="C79" s="46"/>
      <c r="D79" s="46"/>
      <c r="E79" s="46"/>
      <c r="F79" s="46"/>
      <c r="G79" s="54"/>
    </row>
    <row r="80" spans="1:1017" ht="63.75" customHeight="1" x14ac:dyDescent="0.25">
      <c r="A80" s="34"/>
      <c r="B80" s="35"/>
      <c r="C80" s="46"/>
      <c r="D80" s="46"/>
      <c r="E80" s="46"/>
      <c r="F80" s="46"/>
      <c r="G80" s="54"/>
    </row>
    <row r="81" spans="1:7" ht="63" customHeight="1" x14ac:dyDescent="0.25">
      <c r="A81" s="34"/>
      <c r="B81" s="35"/>
      <c r="C81" s="46"/>
      <c r="D81" s="46"/>
      <c r="E81" s="46"/>
      <c r="F81" s="46"/>
      <c r="G81" s="54"/>
    </row>
    <row r="82" spans="1:7" ht="47.25" customHeight="1" x14ac:dyDescent="0.25">
      <c r="A82" s="34"/>
      <c r="B82" s="112"/>
      <c r="C82" s="46"/>
      <c r="D82" s="46"/>
      <c r="E82" s="46"/>
      <c r="F82" s="46"/>
      <c r="G82" s="54"/>
    </row>
    <row r="83" spans="1:7" ht="31.5" customHeight="1" x14ac:dyDescent="0.25">
      <c r="A83" s="34"/>
      <c r="B83" s="35"/>
      <c r="C83" s="46"/>
      <c r="D83" s="46"/>
      <c r="E83" s="46"/>
      <c r="F83" s="46"/>
      <c r="G83" s="54"/>
    </row>
    <row r="84" spans="1:7" ht="95.25" customHeight="1" x14ac:dyDescent="0.25">
      <c r="A84" s="34"/>
      <c r="B84" s="35"/>
      <c r="C84" s="46"/>
      <c r="D84" s="46"/>
      <c r="E84" s="46"/>
      <c r="F84" s="46"/>
      <c r="G84" s="54"/>
    </row>
    <row r="85" spans="1:7" ht="47.25" customHeight="1" x14ac:dyDescent="0.25">
      <c r="A85" s="34"/>
      <c r="B85" s="35"/>
      <c r="C85" s="46"/>
      <c r="D85" s="46"/>
      <c r="E85" s="46"/>
      <c r="F85" s="46"/>
      <c r="G85" s="54"/>
    </row>
    <row r="86" spans="1:7" ht="31.5" customHeight="1" x14ac:dyDescent="0.25">
      <c r="A86" s="34"/>
      <c r="B86" s="112"/>
      <c r="C86" s="46"/>
      <c r="D86" s="46"/>
      <c r="E86" s="46"/>
      <c r="F86" s="46"/>
      <c r="G86" s="54"/>
    </row>
    <row r="87" spans="1:7" ht="31.5" customHeight="1" x14ac:dyDescent="0.25">
      <c r="A87" s="34"/>
      <c r="B87" s="35"/>
      <c r="C87" s="46"/>
      <c r="D87" s="46"/>
      <c r="E87" s="46"/>
      <c r="F87" s="46"/>
      <c r="G87" s="54"/>
    </row>
    <row r="88" spans="1:7" ht="95.25" customHeight="1" x14ac:dyDescent="0.25">
      <c r="A88" s="34"/>
      <c r="B88" s="35"/>
      <c r="C88" s="46"/>
      <c r="D88" s="46"/>
      <c r="E88" s="46"/>
      <c r="F88" s="46"/>
      <c r="G88" s="54"/>
    </row>
    <row r="89" spans="1:7" ht="31.5" customHeight="1" x14ac:dyDescent="0.25">
      <c r="A89" s="34"/>
      <c r="B89" s="35"/>
      <c r="C89" s="46"/>
      <c r="D89" s="46"/>
      <c r="E89" s="46"/>
      <c r="F89" s="46"/>
      <c r="G89" s="54"/>
    </row>
    <row r="90" spans="1:7" ht="16.5" customHeight="1" x14ac:dyDescent="0.25">
      <c r="A90" s="34"/>
      <c r="B90" s="112"/>
      <c r="C90" s="46"/>
      <c r="D90" s="46"/>
      <c r="E90" s="46"/>
      <c r="F90" s="46"/>
      <c r="G90" s="54"/>
    </row>
    <row r="91" spans="1:7" ht="15.75" customHeight="1" x14ac:dyDescent="0.25">
      <c r="A91" s="34"/>
      <c r="B91" s="35"/>
      <c r="C91" s="46"/>
      <c r="D91" s="46"/>
      <c r="E91" s="46"/>
      <c r="F91" s="46"/>
      <c r="G91" s="54"/>
    </row>
    <row r="92" spans="1:7" x14ac:dyDescent="0.25">
      <c r="A92" s="40"/>
      <c r="B92" s="39"/>
      <c r="C92" s="46"/>
      <c r="D92" s="46"/>
      <c r="E92" s="47"/>
      <c r="F92" s="47"/>
      <c r="G92" s="55"/>
    </row>
    <row r="93" spans="1:7" x14ac:dyDescent="0.25">
      <c r="A93" s="46"/>
      <c r="B93" s="45"/>
      <c r="C93" s="46"/>
      <c r="D93" s="46"/>
      <c r="E93" s="46"/>
      <c r="F93" s="46"/>
      <c r="G93" s="54"/>
    </row>
    <row r="94" spans="1:7" ht="15.75" customHeight="1" x14ac:dyDescent="0.25">
      <c r="A94" s="46"/>
      <c r="B94" s="45"/>
      <c r="C94" s="46"/>
      <c r="D94" s="46"/>
      <c r="E94" s="46"/>
      <c r="F94" s="46"/>
      <c r="G94" s="54"/>
    </row>
    <row r="95" spans="1:7" ht="15.75" customHeight="1" x14ac:dyDescent="0.25">
      <c r="A95" s="46"/>
      <c r="B95" s="45"/>
      <c r="C95" s="46"/>
      <c r="D95" s="46"/>
      <c r="E95" s="46"/>
      <c r="F95" s="46"/>
      <c r="G95" s="54"/>
    </row>
    <row r="96" spans="1:7" x14ac:dyDescent="0.25">
      <c r="A96" s="46"/>
      <c r="B96" s="45"/>
      <c r="C96" s="46"/>
      <c r="D96" s="46"/>
      <c r="E96" s="46"/>
      <c r="F96" s="46"/>
      <c r="G96" s="54"/>
    </row>
  </sheetData>
  <mergeCells count="10">
    <mergeCell ref="B57:D57"/>
    <mergeCell ref="F57:G57"/>
    <mergeCell ref="B61:E61"/>
    <mergeCell ref="F61:G61"/>
    <mergeCell ref="C62:E62"/>
    <mergeCell ref="A2:G2"/>
    <mergeCell ref="A6:G6"/>
    <mergeCell ref="A3:G3"/>
    <mergeCell ref="A5:G5"/>
    <mergeCell ref="A4:G4"/>
  </mergeCells>
  <pageMargins left="1.0236220472440944" right="0.23622047244094491" top="0.74803149606299213" bottom="0.15748031496062992" header="0.51181102362204722" footer="0.51181102362204722"/>
  <pageSetup paperSize="9" scale="45" firstPageNumber="0" fitToHeight="0" orientation="portrait" r:id="rId1"/>
  <rowBreaks count="2" manualBreakCount="2">
    <brk id="33" max="6" man="1"/>
    <brk id="6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95"/>
  <sheetViews>
    <sheetView view="pageBreakPreview" zoomScale="60" zoomScaleNormal="65" zoomScalePageLayoutView="70" workbookViewId="0">
      <selection activeCell="B52" sqref="B52:D52"/>
    </sheetView>
  </sheetViews>
  <sheetFormatPr defaultRowHeight="15.75" x14ac:dyDescent="0.25"/>
  <cols>
    <col min="1" max="1" width="14" style="8" customWidth="1"/>
    <col min="2" max="2" width="62.28515625" style="10" customWidth="1"/>
    <col min="3" max="3" width="13.28515625" style="8" customWidth="1"/>
    <col min="4" max="4" width="15.5703125" style="8" customWidth="1"/>
    <col min="5" max="5" width="21.42578125" style="8" customWidth="1"/>
    <col min="6" max="6" width="21.85546875" style="8" customWidth="1"/>
    <col min="7" max="7" width="24.5703125" style="8" customWidth="1"/>
    <col min="8" max="1020" width="9.140625" style="8"/>
  </cols>
  <sheetData>
    <row r="1" spans="1:1021" ht="15.75" customHeight="1" x14ac:dyDescent="0.25">
      <c r="A1" s="39"/>
      <c r="B1" s="39"/>
      <c r="C1" s="39"/>
      <c r="D1" s="39"/>
      <c r="E1" s="39"/>
      <c r="F1" s="39"/>
      <c r="G1" s="121" t="s">
        <v>21</v>
      </c>
      <c r="H1" s="121"/>
      <c r="AMG1" s="8"/>
    </row>
    <row r="2" spans="1:1021" ht="16.5" customHeight="1" x14ac:dyDescent="0.25">
      <c r="A2" s="233" t="s">
        <v>22</v>
      </c>
      <c r="B2" s="233"/>
      <c r="C2" s="233"/>
      <c r="D2" s="233"/>
      <c r="E2" s="233"/>
      <c r="F2" s="233"/>
      <c r="G2" s="233"/>
      <c r="H2" s="121"/>
      <c r="AMG2" s="8"/>
    </row>
    <row r="4" spans="1:1021" ht="62.25" customHeight="1" x14ac:dyDescent="0.25">
      <c r="A4" s="244" t="s">
        <v>0</v>
      </c>
      <c r="B4" s="244"/>
      <c r="C4" s="244"/>
      <c r="D4" s="244"/>
      <c r="E4" s="244"/>
      <c r="F4" s="244"/>
      <c r="G4" s="244"/>
    </row>
    <row r="5" spans="1:1021" s="57" customFormat="1" ht="23.25" customHeight="1" x14ac:dyDescent="0.25">
      <c r="A5" s="245" t="s">
        <v>1</v>
      </c>
      <c r="B5" s="245"/>
      <c r="C5" s="245"/>
      <c r="D5" s="245"/>
      <c r="E5" s="245"/>
      <c r="F5" s="245"/>
      <c r="G5" s="24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6"/>
      <c r="SD5" s="56"/>
      <c r="SE5" s="56"/>
      <c r="SF5" s="56"/>
      <c r="SG5" s="56"/>
      <c r="SH5" s="56"/>
      <c r="SI5" s="56"/>
      <c r="SJ5" s="56"/>
      <c r="SK5" s="56"/>
      <c r="SL5" s="56"/>
      <c r="SM5" s="56"/>
      <c r="SN5" s="56"/>
      <c r="SO5" s="56"/>
      <c r="SP5" s="56"/>
      <c r="SQ5" s="56"/>
      <c r="SR5" s="56"/>
      <c r="SS5" s="56"/>
      <c r="ST5" s="56"/>
      <c r="SU5" s="56"/>
      <c r="SV5" s="56"/>
      <c r="SW5" s="56"/>
      <c r="SX5" s="56"/>
      <c r="SY5" s="56"/>
      <c r="SZ5" s="56"/>
      <c r="TA5" s="56"/>
      <c r="TB5" s="56"/>
      <c r="TC5" s="56"/>
      <c r="TD5" s="56"/>
      <c r="TE5" s="56"/>
      <c r="TF5" s="56"/>
      <c r="TG5" s="56"/>
      <c r="TH5" s="56"/>
      <c r="TI5" s="56"/>
      <c r="TJ5" s="56"/>
      <c r="TK5" s="56"/>
      <c r="TL5" s="56"/>
      <c r="TM5" s="56"/>
      <c r="TN5" s="56"/>
      <c r="TO5" s="56"/>
      <c r="TP5" s="56"/>
      <c r="TQ5" s="56"/>
      <c r="TR5" s="56"/>
      <c r="TS5" s="56"/>
      <c r="TT5" s="56"/>
      <c r="TU5" s="56"/>
      <c r="TV5" s="56"/>
      <c r="TW5" s="56"/>
      <c r="TX5" s="56"/>
      <c r="TY5" s="56"/>
      <c r="TZ5" s="56"/>
      <c r="UA5" s="56"/>
      <c r="UB5" s="56"/>
      <c r="UC5" s="56"/>
      <c r="UD5" s="56"/>
      <c r="UE5" s="56"/>
      <c r="UF5" s="56"/>
      <c r="UG5" s="56"/>
      <c r="UH5" s="56"/>
      <c r="UI5" s="56"/>
      <c r="UJ5" s="56"/>
      <c r="UK5" s="56"/>
      <c r="UL5" s="56"/>
      <c r="UM5" s="56"/>
      <c r="UN5" s="56"/>
      <c r="UO5" s="56"/>
      <c r="UP5" s="56"/>
      <c r="UQ5" s="56"/>
      <c r="UR5" s="56"/>
      <c r="US5" s="56"/>
      <c r="UT5" s="56"/>
      <c r="UU5" s="56"/>
      <c r="UV5" s="56"/>
      <c r="UW5" s="56"/>
      <c r="UX5" s="56"/>
      <c r="UY5" s="56"/>
      <c r="UZ5" s="56"/>
      <c r="VA5" s="56"/>
      <c r="VB5" s="56"/>
      <c r="VC5" s="56"/>
      <c r="VD5" s="56"/>
      <c r="VE5" s="56"/>
      <c r="VF5" s="56"/>
      <c r="VG5" s="56"/>
      <c r="VH5" s="56"/>
      <c r="VI5" s="56"/>
      <c r="VJ5" s="56"/>
      <c r="VK5" s="56"/>
      <c r="VL5" s="56"/>
      <c r="VM5" s="56"/>
      <c r="VN5" s="56"/>
      <c r="VO5" s="56"/>
      <c r="VP5" s="56"/>
      <c r="VQ5" s="56"/>
      <c r="VR5" s="56"/>
      <c r="VS5" s="56"/>
      <c r="VT5" s="56"/>
      <c r="VU5" s="56"/>
      <c r="VV5" s="56"/>
      <c r="VW5" s="56"/>
      <c r="VX5" s="56"/>
      <c r="VY5" s="56"/>
      <c r="VZ5" s="56"/>
      <c r="WA5" s="56"/>
      <c r="WB5" s="56"/>
      <c r="WC5" s="56"/>
      <c r="WD5" s="56"/>
      <c r="WE5" s="56"/>
      <c r="WF5" s="56"/>
      <c r="WG5" s="56"/>
      <c r="WH5" s="56"/>
      <c r="WI5" s="56"/>
      <c r="WJ5" s="56"/>
      <c r="WK5" s="56"/>
      <c r="WL5" s="56"/>
      <c r="WM5" s="56"/>
      <c r="WN5" s="56"/>
      <c r="WO5" s="56"/>
      <c r="WP5" s="56"/>
      <c r="WQ5" s="56"/>
      <c r="WR5" s="56"/>
      <c r="WS5" s="56"/>
      <c r="WT5" s="56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6"/>
      <c r="YT5" s="56"/>
      <c r="YU5" s="56"/>
      <c r="YV5" s="56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6"/>
      <c r="ZY5" s="56"/>
      <c r="ZZ5" s="56"/>
      <c r="AAA5" s="56"/>
      <c r="AAB5" s="56"/>
      <c r="AAC5" s="56"/>
      <c r="AAD5" s="56"/>
      <c r="AAE5" s="56"/>
      <c r="AAF5" s="56"/>
      <c r="AAG5" s="56"/>
      <c r="AAH5" s="56"/>
      <c r="AAI5" s="56"/>
      <c r="AAJ5" s="56"/>
      <c r="AAK5" s="56"/>
      <c r="AAL5" s="56"/>
      <c r="AAM5" s="56"/>
      <c r="AAN5" s="56"/>
      <c r="AAO5" s="56"/>
      <c r="AAP5" s="56"/>
      <c r="AAQ5" s="56"/>
      <c r="AAR5" s="56"/>
      <c r="AAS5" s="56"/>
      <c r="AAT5" s="56"/>
      <c r="AAU5" s="56"/>
      <c r="AAV5" s="56"/>
      <c r="AAW5" s="56"/>
      <c r="AAX5" s="56"/>
      <c r="AAY5" s="56"/>
      <c r="AAZ5" s="56"/>
      <c r="ABA5" s="56"/>
      <c r="ABB5" s="56"/>
      <c r="ABC5" s="56"/>
      <c r="ABD5" s="56"/>
      <c r="ABE5" s="56"/>
      <c r="ABF5" s="56"/>
      <c r="ABG5" s="56"/>
      <c r="ABH5" s="56"/>
      <c r="ABI5" s="56"/>
      <c r="ABJ5" s="56"/>
      <c r="ABK5" s="56"/>
      <c r="ABL5" s="56"/>
      <c r="ABM5" s="56"/>
      <c r="ABN5" s="56"/>
      <c r="ABO5" s="56"/>
      <c r="ABP5" s="56"/>
      <c r="ABQ5" s="56"/>
      <c r="ABR5" s="56"/>
      <c r="ABS5" s="56"/>
      <c r="ABT5" s="56"/>
      <c r="ABU5" s="56"/>
      <c r="ABV5" s="56"/>
      <c r="ABW5" s="56"/>
      <c r="ABX5" s="56"/>
      <c r="ABY5" s="56"/>
      <c r="ABZ5" s="56"/>
      <c r="ACA5" s="56"/>
      <c r="ACB5" s="56"/>
      <c r="ACC5" s="56"/>
      <c r="ACD5" s="56"/>
      <c r="ACE5" s="56"/>
      <c r="ACF5" s="56"/>
      <c r="ACG5" s="56"/>
      <c r="ACH5" s="56"/>
      <c r="ACI5" s="56"/>
      <c r="ACJ5" s="56"/>
      <c r="ACK5" s="56"/>
      <c r="ACL5" s="56"/>
      <c r="ACM5" s="56"/>
      <c r="ACN5" s="56"/>
      <c r="ACO5" s="56"/>
      <c r="ACP5" s="56"/>
      <c r="ACQ5" s="56"/>
      <c r="ACR5" s="56"/>
      <c r="ACS5" s="56"/>
      <c r="ACT5" s="56"/>
      <c r="ACU5" s="56"/>
      <c r="ACV5" s="56"/>
      <c r="ACW5" s="56"/>
      <c r="ACX5" s="56"/>
      <c r="ACY5" s="56"/>
      <c r="ACZ5" s="56"/>
      <c r="ADA5" s="56"/>
      <c r="ADB5" s="56"/>
      <c r="ADC5" s="56"/>
      <c r="ADD5" s="56"/>
      <c r="ADE5" s="56"/>
      <c r="ADF5" s="56"/>
      <c r="ADG5" s="56"/>
      <c r="ADH5" s="56"/>
      <c r="ADI5" s="56"/>
      <c r="ADJ5" s="56"/>
      <c r="ADK5" s="56"/>
      <c r="ADL5" s="56"/>
      <c r="ADM5" s="56"/>
      <c r="ADN5" s="56"/>
      <c r="ADO5" s="56"/>
      <c r="ADP5" s="56"/>
      <c r="ADQ5" s="56"/>
      <c r="ADR5" s="56"/>
      <c r="ADS5" s="56"/>
      <c r="ADT5" s="56"/>
      <c r="ADU5" s="56"/>
      <c r="ADV5" s="56"/>
      <c r="ADW5" s="56"/>
      <c r="ADX5" s="56"/>
      <c r="ADY5" s="56"/>
      <c r="ADZ5" s="56"/>
      <c r="AEA5" s="56"/>
      <c r="AEB5" s="56"/>
      <c r="AEC5" s="56"/>
      <c r="AED5" s="56"/>
      <c r="AEE5" s="56"/>
      <c r="AEF5" s="56"/>
      <c r="AEG5" s="56"/>
      <c r="AEH5" s="56"/>
      <c r="AEI5" s="56"/>
      <c r="AEJ5" s="56"/>
      <c r="AEK5" s="56"/>
      <c r="AEL5" s="56"/>
      <c r="AEM5" s="56"/>
      <c r="AEN5" s="56"/>
      <c r="AEO5" s="56"/>
      <c r="AEP5" s="56"/>
      <c r="AEQ5" s="56"/>
      <c r="AER5" s="56"/>
      <c r="AES5" s="56"/>
      <c r="AET5" s="56"/>
      <c r="AEU5" s="56"/>
      <c r="AEV5" s="56"/>
      <c r="AEW5" s="56"/>
      <c r="AEX5" s="56"/>
      <c r="AEY5" s="56"/>
      <c r="AEZ5" s="56"/>
      <c r="AFA5" s="56"/>
      <c r="AFB5" s="56"/>
      <c r="AFC5" s="56"/>
      <c r="AFD5" s="56"/>
      <c r="AFE5" s="56"/>
      <c r="AFF5" s="56"/>
      <c r="AFG5" s="56"/>
      <c r="AFH5" s="56"/>
      <c r="AFI5" s="56"/>
      <c r="AFJ5" s="56"/>
      <c r="AFK5" s="56"/>
      <c r="AFL5" s="56"/>
      <c r="AFM5" s="56"/>
      <c r="AFN5" s="56"/>
      <c r="AFO5" s="56"/>
      <c r="AFP5" s="56"/>
      <c r="AFQ5" s="56"/>
      <c r="AFR5" s="56"/>
      <c r="AFS5" s="56"/>
      <c r="AFT5" s="56"/>
      <c r="AFU5" s="56"/>
      <c r="AFV5" s="56"/>
      <c r="AFW5" s="56"/>
      <c r="AFX5" s="56"/>
      <c r="AFY5" s="56"/>
      <c r="AFZ5" s="56"/>
      <c r="AGA5" s="56"/>
      <c r="AGB5" s="56"/>
      <c r="AGC5" s="56"/>
      <c r="AGD5" s="56"/>
      <c r="AGE5" s="56"/>
      <c r="AGF5" s="56"/>
      <c r="AGG5" s="56"/>
      <c r="AGH5" s="56"/>
      <c r="AGI5" s="56"/>
      <c r="AGJ5" s="56"/>
      <c r="AGK5" s="56"/>
      <c r="AGL5" s="56"/>
      <c r="AGM5" s="56"/>
      <c r="AGN5" s="56"/>
      <c r="AGO5" s="56"/>
      <c r="AGP5" s="56"/>
      <c r="AGQ5" s="56"/>
      <c r="AGR5" s="56"/>
      <c r="AGS5" s="56"/>
      <c r="AGT5" s="56"/>
      <c r="AGU5" s="56"/>
      <c r="AGV5" s="56"/>
      <c r="AGW5" s="56"/>
      <c r="AGX5" s="56"/>
      <c r="AGY5" s="56"/>
      <c r="AGZ5" s="56"/>
      <c r="AHA5" s="56"/>
      <c r="AHB5" s="56"/>
      <c r="AHC5" s="56"/>
      <c r="AHD5" s="56"/>
      <c r="AHE5" s="56"/>
      <c r="AHF5" s="56"/>
      <c r="AHG5" s="56"/>
      <c r="AHH5" s="56"/>
      <c r="AHI5" s="56"/>
      <c r="AHJ5" s="56"/>
      <c r="AHK5" s="56"/>
      <c r="AHL5" s="56"/>
      <c r="AHM5" s="56"/>
      <c r="AHN5" s="56"/>
      <c r="AHO5" s="56"/>
      <c r="AHP5" s="56"/>
      <c r="AHQ5" s="56"/>
      <c r="AHR5" s="56"/>
      <c r="AHS5" s="56"/>
      <c r="AHT5" s="56"/>
      <c r="AHU5" s="56"/>
      <c r="AHV5" s="56"/>
      <c r="AHW5" s="56"/>
      <c r="AHX5" s="56"/>
      <c r="AHY5" s="56"/>
      <c r="AHZ5" s="56"/>
      <c r="AIA5" s="56"/>
      <c r="AIB5" s="56"/>
      <c r="AIC5" s="56"/>
      <c r="AID5" s="56"/>
      <c r="AIE5" s="56"/>
      <c r="AIF5" s="56"/>
      <c r="AIG5" s="56"/>
      <c r="AIH5" s="56"/>
      <c r="AII5" s="56"/>
      <c r="AIJ5" s="56"/>
      <c r="AIK5" s="56"/>
      <c r="AIL5" s="56"/>
      <c r="AIM5" s="56"/>
      <c r="AIN5" s="56"/>
      <c r="AIO5" s="56"/>
      <c r="AIP5" s="56"/>
      <c r="AIQ5" s="56"/>
      <c r="AIR5" s="56"/>
      <c r="AIS5" s="56"/>
      <c r="AIT5" s="56"/>
      <c r="AIU5" s="56"/>
      <c r="AIV5" s="56"/>
      <c r="AIW5" s="56"/>
      <c r="AIX5" s="56"/>
      <c r="AIY5" s="56"/>
      <c r="AIZ5" s="56"/>
      <c r="AJA5" s="56"/>
      <c r="AJB5" s="56"/>
      <c r="AJC5" s="56"/>
      <c r="AJD5" s="56"/>
      <c r="AJE5" s="56"/>
      <c r="AJF5" s="56"/>
      <c r="AJG5" s="56"/>
      <c r="AJH5" s="56"/>
      <c r="AJI5" s="56"/>
      <c r="AJJ5" s="56"/>
      <c r="AJK5" s="56"/>
      <c r="AJL5" s="56"/>
      <c r="AJM5" s="56"/>
      <c r="AJN5" s="56"/>
      <c r="AJO5" s="56"/>
      <c r="AJP5" s="56"/>
      <c r="AJQ5" s="56"/>
      <c r="AJR5" s="56"/>
      <c r="AJS5" s="56"/>
      <c r="AJT5" s="56"/>
      <c r="AJU5" s="56"/>
      <c r="AJV5" s="56"/>
      <c r="AJW5" s="56"/>
      <c r="AJX5" s="56"/>
      <c r="AJY5" s="56"/>
      <c r="AJZ5" s="56"/>
      <c r="AKA5" s="56"/>
      <c r="AKB5" s="56"/>
      <c r="AKC5" s="56"/>
      <c r="AKD5" s="56"/>
      <c r="AKE5" s="56"/>
      <c r="AKF5" s="56"/>
      <c r="AKG5" s="56"/>
      <c r="AKH5" s="56"/>
      <c r="AKI5" s="56"/>
      <c r="AKJ5" s="56"/>
      <c r="AKK5" s="56"/>
      <c r="AKL5" s="56"/>
      <c r="AKM5" s="56"/>
      <c r="AKN5" s="56"/>
      <c r="AKO5" s="56"/>
      <c r="AKP5" s="56"/>
      <c r="AKQ5" s="56"/>
      <c r="AKR5" s="56"/>
      <c r="AKS5" s="56"/>
      <c r="AKT5" s="56"/>
      <c r="AKU5" s="56"/>
      <c r="AKV5" s="56"/>
      <c r="AKW5" s="56"/>
      <c r="AKX5" s="56"/>
      <c r="AKY5" s="56"/>
      <c r="AKZ5" s="56"/>
      <c r="ALA5" s="56"/>
      <c r="ALB5" s="56"/>
      <c r="ALC5" s="56"/>
      <c r="ALD5" s="56"/>
      <c r="ALE5" s="56"/>
      <c r="ALF5" s="56"/>
      <c r="ALG5" s="56"/>
      <c r="ALH5" s="56"/>
      <c r="ALI5" s="56"/>
      <c r="ALJ5" s="56"/>
      <c r="ALK5" s="56"/>
      <c r="ALL5" s="56"/>
      <c r="ALM5" s="56"/>
      <c r="ALN5" s="56"/>
      <c r="ALO5" s="56"/>
      <c r="ALP5" s="56"/>
      <c r="ALQ5" s="56"/>
      <c r="ALR5" s="56"/>
      <c r="ALS5" s="56"/>
      <c r="ALT5" s="56"/>
      <c r="ALU5" s="56"/>
      <c r="ALV5" s="56"/>
      <c r="ALW5" s="56"/>
      <c r="ALX5" s="56"/>
      <c r="ALY5" s="56"/>
      <c r="ALZ5" s="56"/>
      <c r="AMA5" s="56"/>
      <c r="AMB5" s="56"/>
      <c r="AMC5" s="56"/>
      <c r="AMD5" s="56"/>
      <c r="AME5" s="56"/>
      <c r="AMF5" s="56"/>
    </row>
    <row r="6" spans="1:1021" s="57" customFormat="1" ht="21.75" customHeight="1" thickBot="1" x14ac:dyDescent="0.3">
      <c r="A6" s="242" t="s">
        <v>40</v>
      </c>
      <c r="B6" s="242"/>
      <c r="C6" s="242"/>
      <c r="D6" s="242"/>
      <c r="E6" s="242"/>
      <c r="F6" s="242"/>
      <c r="G6" s="242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  <c r="PW6" s="56"/>
      <c r="PX6" s="56"/>
      <c r="PY6" s="56"/>
      <c r="PZ6" s="56"/>
      <c r="QA6" s="56"/>
      <c r="QB6" s="56"/>
      <c r="QC6" s="56"/>
      <c r="QD6" s="56"/>
      <c r="QE6" s="56"/>
      <c r="QF6" s="56"/>
      <c r="QG6" s="56"/>
      <c r="QH6" s="56"/>
      <c r="QI6" s="56"/>
      <c r="QJ6" s="56"/>
      <c r="QK6" s="56"/>
      <c r="QL6" s="56"/>
      <c r="QM6" s="56"/>
      <c r="QN6" s="56"/>
      <c r="QO6" s="56"/>
      <c r="QP6" s="56"/>
      <c r="QQ6" s="56"/>
      <c r="QR6" s="56"/>
      <c r="QS6" s="56"/>
      <c r="QT6" s="56"/>
      <c r="QU6" s="56"/>
      <c r="QV6" s="56"/>
      <c r="QW6" s="56"/>
      <c r="QX6" s="56"/>
      <c r="QY6" s="56"/>
      <c r="QZ6" s="56"/>
      <c r="RA6" s="56"/>
      <c r="RB6" s="56"/>
      <c r="RC6" s="56"/>
      <c r="RD6" s="56"/>
      <c r="RE6" s="56"/>
      <c r="RF6" s="56"/>
      <c r="RG6" s="56"/>
      <c r="RH6" s="56"/>
      <c r="RI6" s="56"/>
      <c r="RJ6" s="56"/>
      <c r="RK6" s="56"/>
      <c r="RL6" s="56"/>
      <c r="RM6" s="56"/>
      <c r="RN6" s="56"/>
      <c r="RO6" s="56"/>
      <c r="RP6" s="56"/>
      <c r="RQ6" s="56"/>
      <c r="RR6" s="56"/>
      <c r="RS6" s="56"/>
      <c r="RT6" s="56"/>
      <c r="RU6" s="56"/>
      <c r="RV6" s="56"/>
      <c r="RW6" s="56"/>
      <c r="RX6" s="56"/>
      <c r="RY6" s="56"/>
      <c r="RZ6" s="56"/>
      <c r="SA6" s="56"/>
      <c r="SB6" s="56"/>
      <c r="SC6" s="56"/>
      <c r="SD6" s="56"/>
      <c r="SE6" s="56"/>
      <c r="SF6" s="56"/>
      <c r="SG6" s="56"/>
      <c r="SH6" s="56"/>
      <c r="SI6" s="56"/>
      <c r="SJ6" s="56"/>
      <c r="SK6" s="56"/>
      <c r="SL6" s="56"/>
      <c r="SM6" s="56"/>
      <c r="SN6" s="56"/>
      <c r="SO6" s="56"/>
      <c r="SP6" s="56"/>
      <c r="SQ6" s="56"/>
      <c r="SR6" s="56"/>
      <c r="SS6" s="56"/>
      <c r="ST6" s="56"/>
      <c r="SU6" s="56"/>
      <c r="SV6" s="56"/>
      <c r="SW6" s="56"/>
      <c r="SX6" s="56"/>
      <c r="SY6" s="56"/>
      <c r="SZ6" s="56"/>
      <c r="TA6" s="56"/>
      <c r="TB6" s="56"/>
      <c r="TC6" s="56"/>
      <c r="TD6" s="56"/>
      <c r="TE6" s="56"/>
      <c r="TF6" s="56"/>
      <c r="TG6" s="56"/>
      <c r="TH6" s="56"/>
      <c r="TI6" s="56"/>
      <c r="TJ6" s="56"/>
      <c r="TK6" s="56"/>
      <c r="TL6" s="56"/>
      <c r="TM6" s="56"/>
      <c r="TN6" s="56"/>
      <c r="TO6" s="56"/>
      <c r="TP6" s="56"/>
      <c r="TQ6" s="56"/>
      <c r="TR6" s="56"/>
      <c r="TS6" s="56"/>
      <c r="TT6" s="56"/>
      <c r="TU6" s="56"/>
      <c r="TV6" s="56"/>
      <c r="TW6" s="56"/>
      <c r="TX6" s="56"/>
      <c r="TY6" s="56"/>
      <c r="TZ6" s="56"/>
      <c r="UA6" s="56"/>
      <c r="UB6" s="56"/>
      <c r="UC6" s="56"/>
      <c r="UD6" s="56"/>
      <c r="UE6" s="56"/>
      <c r="UF6" s="56"/>
      <c r="UG6" s="56"/>
      <c r="UH6" s="56"/>
      <c r="UI6" s="56"/>
      <c r="UJ6" s="56"/>
      <c r="UK6" s="56"/>
      <c r="UL6" s="56"/>
      <c r="UM6" s="56"/>
      <c r="UN6" s="56"/>
      <c r="UO6" s="56"/>
      <c r="UP6" s="56"/>
      <c r="UQ6" s="56"/>
      <c r="UR6" s="56"/>
      <c r="US6" s="56"/>
      <c r="UT6" s="56"/>
      <c r="UU6" s="56"/>
      <c r="UV6" s="56"/>
      <c r="UW6" s="56"/>
      <c r="UX6" s="56"/>
      <c r="UY6" s="56"/>
      <c r="UZ6" s="56"/>
      <c r="VA6" s="56"/>
      <c r="VB6" s="56"/>
      <c r="VC6" s="56"/>
      <c r="VD6" s="56"/>
      <c r="VE6" s="56"/>
      <c r="VF6" s="56"/>
      <c r="VG6" s="56"/>
      <c r="VH6" s="56"/>
      <c r="VI6" s="56"/>
      <c r="VJ6" s="56"/>
      <c r="VK6" s="56"/>
      <c r="VL6" s="56"/>
      <c r="VM6" s="56"/>
      <c r="VN6" s="56"/>
      <c r="VO6" s="56"/>
      <c r="VP6" s="56"/>
      <c r="VQ6" s="56"/>
      <c r="VR6" s="56"/>
      <c r="VS6" s="56"/>
      <c r="VT6" s="56"/>
      <c r="VU6" s="56"/>
      <c r="VV6" s="56"/>
      <c r="VW6" s="56"/>
      <c r="VX6" s="56"/>
      <c r="VY6" s="56"/>
      <c r="VZ6" s="56"/>
      <c r="WA6" s="56"/>
      <c r="WB6" s="56"/>
      <c r="WC6" s="56"/>
      <c r="WD6" s="56"/>
      <c r="WE6" s="56"/>
      <c r="WF6" s="56"/>
      <c r="WG6" s="56"/>
      <c r="WH6" s="56"/>
      <c r="WI6" s="56"/>
      <c r="WJ6" s="56"/>
      <c r="WK6" s="56"/>
      <c r="WL6" s="56"/>
      <c r="WM6" s="56"/>
      <c r="WN6" s="56"/>
      <c r="WO6" s="56"/>
      <c r="WP6" s="56"/>
      <c r="WQ6" s="56"/>
      <c r="WR6" s="56"/>
      <c r="WS6" s="56"/>
      <c r="WT6" s="56"/>
      <c r="WU6" s="56"/>
      <c r="WV6" s="56"/>
      <c r="WW6" s="56"/>
      <c r="WX6" s="56"/>
      <c r="WY6" s="56"/>
      <c r="WZ6" s="56"/>
      <c r="XA6" s="56"/>
      <c r="XB6" s="56"/>
      <c r="XC6" s="56"/>
      <c r="XD6" s="56"/>
      <c r="XE6" s="56"/>
      <c r="XF6" s="56"/>
      <c r="XG6" s="56"/>
      <c r="XH6" s="56"/>
      <c r="XI6" s="56"/>
      <c r="XJ6" s="56"/>
      <c r="XK6" s="56"/>
      <c r="XL6" s="56"/>
      <c r="XM6" s="56"/>
      <c r="XN6" s="56"/>
      <c r="XO6" s="56"/>
      <c r="XP6" s="56"/>
      <c r="XQ6" s="56"/>
      <c r="XR6" s="56"/>
      <c r="XS6" s="56"/>
      <c r="XT6" s="56"/>
      <c r="XU6" s="56"/>
      <c r="XV6" s="56"/>
      <c r="XW6" s="56"/>
      <c r="XX6" s="56"/>
      <c r="XY6" s="56"/>
      <c r="XZ6" s="56"/>
      <c r="YA6" s="56"/>
      <c r="YB6" s="56"/>
      <c r="YC6" s="56"/>
      <c r="YD6" s="56"/>
      <c r="YE6" s="56"/>
      <c r="YF6" s="56"/>
      <c r="YG6" s="56"/>
      <c r="YH6" s="56"/>
      <c r="YI6" s="56"/>
      <c r="YJ6" s="56"/>
      <c r="YK6" s="56"/>
      <c r="YL6" s="56"/>
      <c r="YM6" s="56"/>
      <c r="YN6" s="56"/>
      <c r="YO6" s="56"/>
      <c r="YP6" s="56"/>
      <c r="YQ6" s="56"/>
      <c r="YR6" s="56"/>
      <c r="YS6" s="56"/>
      <c r="YT6" s="56"/>
      <c r="YU6" s="56"/>
      <c r="YV6" s="56"/>
      <c r="YW6" s="56"/>
      <c r="YX6" s="56"/>
      <c r="YY6" s="56"/>
      <c r="YZ6" s="56"/>
      <c r="ZA6" s="56"/>
      <c r="ZB6" s="56"/>
      <c r="ZC6" s="56"/>
      <c r="ZD6" s="56"/>
      <c r="ZE6" s="56"/>
      <c r="ZF6" s="56"/>
      <c r="ZG6" s="56"/>
      <c r="ZH6" s="56"/>
      <c r="ZI6" s="56"/>
      <c r="ZJ6" s="56"/>
      <c r="ZK6" s="56"/>
      <c r="ZL6" s="56"/>
      <c r="ZM6" s="56"/>
      <c r="ZN6" s="56"/>
      <c r="ZO6" s="56"/>
      <c r="ZP6" s="56"/>
      <c r="ZQ6" s="56"/>
      <c r="ZR6" s="56"/>
      <c r="ZS6" s="56"/>
      <c r="ZT6" s="56"/>
      <c r="ZU6" s="56"/>
      <c r="ZV6" s="56"/>
      <c r="ZW6" s="56"/>
      <c r="ZX6" s="56"/>
      <c r="ZY6" s="56"/>
      <c r="ZZ6" s="56"/>
      <c r="AAA6" s="56"/>
      <c r="AAB6" s="56"/>
      <c r="AAC6" s="56"/>
      <c r="AAD6" s="56"/>
      <c r="AAE6" s="56"/>
      <c r="AAF6" s="56"/>
      <c r="AAG6" s="56"/>
      <c r="AAH6" s="56"/>
      <c r="AAI6" s="56"/>
      <c r="AAJ6" s="56"/>
      <c r="AAK6" s="56"/>
      <c r="AAL6" s="56"/>
      <c r="AAM6" s="56"/>
      <c r="AAN6" s="56"/>
      <c r="AAO6" s="56"/>
      <c r="AAP6" s="56"/>
      <c r="AAQ6" s="56"/>
      <c r="AAR6" s="56"/>
      <c r="AAS6" s="56"/>
      <c r="AAT6" s="56"/>
      <c r="AAU6" s="56"/>
      <c r="AAV6" s="56"/>
      <c r="AAW6" s="56"/>
      <c r="AAX6" s="56"/>
      <c r="AAY6" s="56"/>
      <c r="AAZ6" s="56"/>
      <c r="ABA6" s="56"/>
      <c r="ABB6" s="56"/>
      <c r="ABC6" s="56"/>
      <c r="ABD6" s="56"/>
      <c r="ABE6" s="56"/>
      <c r="ABF6" s="56"/>
      <c r="ABG6" s="56"/>
      <c r="ABH6" s="56"/>
      <c r="ABI6" s="56"/>
      <c r="ABJ6" s="56"/>
      <c r="ABK6" s="56"/>
      <c r="ABL6" s="56"/>
      <c r="ABM6" s="56"/>
      <c r="ABN6" s="56"/>
      <c r="ABO6" s="56"/>
      <c r="ABP6" s="56"/>
      <c r="ABQ6" s="56"/>
      <c r="ABR6" s="56"/>
      <c r="ABS6" s="56"/>
      <c r="ABT6" s="56"/>
      <c r="ABU6" s="56"/>
      <c r="ABV6" s="56"/>
      <c r="ABW6" s="56"/>
      <c r="ABX6" s="56"/>
      <c r="ABY6" s="56"/>
      <c r="ABZ6" s="56"/>
      <c r="ACA6" s="56"/>
      <c r="ACB6" s="56"/>
      <c r="ACC6" s="56"/>
      <c r="ACD6" s="56"/>
      <c r="ACE6" s="56"/>
      <c r="ACF6" s="56"/>
      <c r="ACG6" s="56"/>
      <c r="ACH6" s="56"/>
      <c r="ACI6" s="56"/>
      <c r="ACJ6" s="56"/>
      <c r="ACK6" s="56"/>
      <c r="ACL6" s="56"/>
      <c r="ACM6" s="56"/>
      <c r="ACN6" s="56"/>
      <c r="ACO6" s="56"/>
      <c r="ACP6" s="56"/>
      <c r="ACQ6" s="56"/>
      <c r="ACR6" s="56"/>
      <c r="ACS6" s="56"/>
      <c r="ACT6" s="56"/>
      <c r="ACU6" s="56"/>
      <c r="ACV6" s="56"/>
      <c r="ACW6" s="56"/>
      <c r="ACX6" s="56"/>
      <c r="ACY6" s="56"/>
      <c r="ACZ6" s="56"/>
      <c r="ADA6" s="56"/>
      <c r="ADB6" s="56"/>
      <c r="ADC6" s="56"/>
      <c r="ADD6" s="56"/>
      <c r="ADE6" s="56"/>
      <c r="ADF6" s="56"/>
      <c r="ADG6" s="56"/>
      <c r="ADH6" s="56"/>
      <c r="ADI6" s="56"/>
      <c r="ADJ6" s="56"/>
      <c r="ADK6" s="56"/>
      <c r="ADL6" s="56"/>
      <c r="ADM6" s="56"/>
      <c r="ADN6" s="56"/>
      <c r="ADO6" s="56"/>
      <c r="ADP6" s="56"/>
      <c r="ADQ6" s="56"/>
      <c r="ADR6" s="56"/>
      <c r="ADS6" s="56"/>
      <c r="ADT6" s="56"/>
      <c r="ADU6" s="56"/>
      <c r="ADV6" s="56"/>
      <c r="ADW6" s="56"/>
      <c r="ADX6" s="56"/>
      <c r="ADY6" s="56"/>
      <c r="ADZ6" s="56"/>
      <c r="AEA6" s="56"/>
      <c r="AEB6" s="56"/>
      <c r="AEC6" s="56"/>
      <c r="AED6" s="56"/>
      <c r="AEE6" s="56"/>
      <c r="AEF6" s="56"/>
      <c r="AEG6" s="56"/>
      <c r="AEH6" s="56"/>
      <c r="AEI6" s="56"/>
      <c r="AEJ6" s="56"/>
      <c r="AEK6" s="56"/>
      <c r="AEL6" s="56"/>
      <c r="AEM6" s="56"/>
      <c r="AEN6" s="56"/>
      <c r="AEO6" s="56"/>
      <c r="AEP6" s="56"/>
      <c r="AEQ6" s="56"/>
      <c r="AER6" s="56"/>
      <c r="AES6" s="56"/>
      <c r="AET6" s="56"/>
      <c r="AEU6" s="56"/>
      <c r="AEV6" s="56"/>
      <c r="AEW6" s="56"/>
      <c r="AEX6" s="56"/>
      <c r="AEY6" s="56"/>
      <c r="AEZ6" s="56"/>
      <c r="AFA6" s="56"/>
      <c r="AFB6" s="56"/>
      <c r="AFC6" s="56"/>
      <c r="AFD6" s="56"/>
      <c r="AFE6" s="56"/>
      <c r="AFF6" s="56"/>
      <c r="AFG6" s="56"/>
      <c r="AFH6" s="56"/>
      <c r="AFI6" s="56"/>
      <c r="AFJ6" s="56"/>
      <c r="AFK6" s="56"/>
      <c r="AFL6" s="56"/>
      <c r="AFM6" s="56"/>
      <c r="AFN6" s="56"/>
      <c r="AFO6" s="56"/>
      <c r="AFP6" s="56"/>
      <c r="AFQ6" s="56"/>
      <c r="AFR6" s="56"/>
      <c r="AFS6" s="56"/>
      <c r="AFT6" s="56"/>
      <c r="AFU6" s="56"/>
      <c r="AFV6" s="56"/>
      <c r="AFW6" s="56"/>
      <c r="AFX6" s="56"/>
      <c r="AFY6" s="56"/>
      <c r="AFZ6" s="56"/>
      <c r="AGA6" s="56"/>
      <c r="AGB6" s="56"/>
      <c r="AGC6" s="56"/>
      <c r="AGD6" s="56"/>
      <c r="AGE6" s="56"/>
      <c r="AGF6" s="56"/>
      <c r="AGG6" s="56"/>
      <c r="AGH6" s="56"/>
      <c r="AGI6" s="56"/>
      <c r="AGJ6" s="56"/>
      <c r="AGK6" s="56"/>
      <c r="AGL6" s="56"/>
      <c r="AGM6" s="56"/>
      <c r="AGN6" s="56"/>
      <c r="AGO6" s="56"/>
      <c r="AGP6" s="56"/>
      <c r="AGQ6" s="56"/>
      <c r="AGR6" s="56"/>
      <c r="AGS6" s="56"/>
      <c r="AGT6" s="56"/>
      <c r="AGU6" s="56"/>
      <c r="AGV6" s="56"/>
      <c r="AGW6" s="56"/>
      <c r="AGX6" s="56"/>
      <c r="AGY6" s="56"/>
      <c r="AGZ6" s="56"/>
      <c r="AHA6" s="56"/>
      <c r="AHB6" s="56"/>
      <c r="AHC6" s="56"/>
      <c r="AHD6" s="56"/>
      <c r="AHE6" s="56"/>
      <c r="AHF6" s="56"/>
      <c r="AHG6" s="56"/>
      <c r="AHH6" s="56"/>
      <c r="AHI6" s="56"/>
      <c r="AHJ6" s="56"/>
      <c r="AHK6" s="56"/>
      <c r="AHL6" s="56"/>
      <c r="AHM6" s="56"/>
      <c r="AHN6" s="56"/>
      <c r="AHO6" s="56"/>
      <c r="AHP6" s="56"/>
      <c r="AHQ6" s="56"/>
      <c r="AHR6" s="56"/>
      <c r="AHS6" s="56"/>
      <c r="AHT6" s="56"/>
      <c r="AHU6" s="56"/>
      <c r="AHV6" s="56"/>
      <c r="AHW6" s="56"/>
      <c r="AHX6" s="56"/>
      <c r="AHY6" s="56"/>
      <c r="AHZ6" s="56"/>
      <c r="AIA6" s="56"/>
      <c r="AIB6" s="56"/>
      <c r="AIC6" s="56"/>
      <c r="AID6" s="56"/>
      <c r="AIE6" s="56"/>
      <c r="AIF6" s="56"/>
      <c r="AIG6" s="56"/>
      <c r="AIH6" s="56"/>
      <c r="AII6" s="56"/>
      <c r="AIJ6" s="56"/>
      <c r="AIK6" s="56"/>
      <c r="AIL6" s="56"/>
      <c r="AIM6" s="56"/>
      <c r="AIN6" s="56"/>
      <c r="AIO6" s="56"/>
      <c r="AIP6" s="56"/>
      <c r="AIQ6" s="56"/>
      <c r="AIR6" s="56"/>
      <c r="AIS6" s="56"/>
      <c r="AIT6" s="56"/>
      <c r="AIU6" s="56"/>
      <c r="AIV6" s="56"/>
      <c r="AIW6" s="56"/>
      <c r="AIX6" s="56"/>
      <c r="AIY6" s="56"/>
      <c r="AIZ6" s="56"/>
      <c r="AJA6" s="56"/>
      <c r="AJB6" s="56"/>
      <c r="AJC6" s="56"/>
      <c r="AJD6" s="56"/>
      <c r="AJE6" s="56"/>
      <c r="AJF6" s="56"/>
      <c r="AJG6" s="56"/>
      <c r="AJH6" s="56"/>
      <c r="AJI6" s="56"/>
      <c r="AJJ6" s="56"/>
      <c r="AJK6" s="56"/>
      <c r="AJL6" s="56"/>
      <c r="AJM6" s="56"/>
      <c r="AJN6" s="56"/>
      <c r="AJO6" s="56"/>
      <c r="AJP6" s="56"/>
      <c r="AJQ6" s="56"/>
      <c r="AJR6" s="56"/>
      <c r="AJS6" s="56"/>
      <c r="AJT6" s="56"/>
      <c r="AJU6" s="56"/>
      <c r="AJV6" s="56"/>
      <c r="AJW6" s="56"/>
      <c r="AJX6" s="56"/>
      <c r="AJY6" s="56"/>
      <c r="AJZ6" s="56"/>
      <c r="AKA6" s="56"/>
      <c r="AKB6" s="56"/>
      <c r="AKC6" s="56"/>
      <c r="AKD6" s="56"/>
      <c r="AKE6" s="56"/>
      <c r="AKF6" s="56"/>
      <c r="AKG6" s="56"/>
      <c r="AKH6" s="56"/>
      <c r="AKI6" s="56"/>
      <c r="AKJ6" s="56"/>
      <c r="AKK6" s="56"/>
      <c r="AKL6" s="56"/>
      <c r="AKM6" s="56"/>
      <c r="AKN6" s="56"/>
      <c r="AKO6" s="56"/>
      <c r="AKP6" s="56"/>
      <c r="AKQ6" s="56"/>
      <c r="AKR6" s="56"/>
      <c r="AKS6" s="56"/>
      <c r="AKT6" s="56"/>
      <c r="AKU6" s="56"/>
      <c r="AKV6" s="56"/>
      <c r="AKW6" s="56"/>
      <c r="AKX6" s="56"/>
      <c r="AKY6" s="56"/>
      <c r="AKZ6" s="56"/>
      <c r="ALA6" s="56"/>
      <c r="ALB6" s="56"/>
      <c r="ALC6" s="56"/>
      <c r="ALD6" s="56"/>
      <c r="ALE6" s="56"/>
      <c r="ALF6" s="56"/>
      <c r="ALG6" s="56"/>
      <c r="ALH6" s="56"/>
      <c r="ALI6" s="56"/>
      <c r="ALJ6" s="56"/>
      <c r="ALK6" s="56"/>
      <c r="ALL6" s="56"/>
      <c r="ALM6" s="56"/>
      <c r="ALN6" s="56"/>
      <c r="ALO6" s="56"/>
      <c r="ALP6" s="56"/>
      <c r="ALQ6" s="56"/>
      <c r="ALR6" s="56"/>
      <c r="ALS6" s="56"/>
      <c r="ALT6" s="56"/>
      <c r="ALU6" s="56"/>
      <c r="ALV6" s="56"/>
      <c r="ALW6" s="56"/>
      <c r="ALX6" s="56"/>
      <c r="ALY6" s="56"/>
      <c r="ALZ6" s="56"/>
      <c r="AMA6" s="56"/>
      <c r="AMB6" s="56"/>
      <c r="AMC6" s="56"/>
      <c r="AMD6" s="56"/>
      <c r="AME6" s="56"/>
      <c r="AMF6" s="56"/>
    </row>
    <row r="7" spans="1:1021" ht="101.25" customHeight="1" thickBot="1" x14ac:dyDescent="0.3">
      <c r="A7" s="91" t="s">
        <v>191</v>
      </c>
      <c r="B7" s="92" t="s">
        <v>2</v>
      </c>
      <c r="C7" s="93" t="s">
        <v>117</v>
      </c>
      <c r="D7" s="93" t="s">
        <v>3</v>
      </c>
      <c r="E7" s="93" t="s">
        <v>4</v>
      </c>
      <c r="F7" s="93" t="s">
        <v>5</v>
      </c>
      <c r="G7" s="93" t="s">
        <v>6</v>
      </c>
      <c r="I7" s="88"/>
      <c r="J7" s="6"/>
      <c r="K7" s="6"/>
      <c r="L7" s="6"/>
    </row>
    <row r="8" spans="1:1021" ht="22.5" customHeight="1" thickBot="1" x14ac:dyDescent="0.3">
      <c r="A8" s="94">
        <v>1</v>
      </c>
      <c r="B8" s="95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I8" s="6"/>
      <c r="J8" s="6"/>
      <c r="K8" s="6"/>
      <c r="L8" s="6"/>
    </row>
    <row r="9" spans="1:1021" s="20" customFormat="1" ht="43.5" customHeight="1" x14ac:dyDescent="0.25">
      <c r="A9" s="209" t="s">
        <v>7</v>
      </c>
      <c r="B9" s="210" t="s">
        <v>8</v>
      </c>
      <c r="C9" s="211" t="s">
        <v>9</v>
      </c>
      <c r="D9" s="211" t="s">
        <v>9</v>
      </c>
      <c r="E9" s="211" t="s">
        <v>9</v>
      </c>
      <c r="F9" s="211" t="s">
        <v>9</v>
      </c>
      <c r="G9" s="211" t="s">
        <v>9</v>
      </c>
      <c r="I9" s="68"/>
      <c r="J9" s="124"/>
      <c r="K9" s="124"/>
      <c r="L9" s="124"/>
    </row>
    <row r="10" spans="1:1021" s="5" customFormat="1" ht="42" customHeight="1" x14ac:dyDescent="0.25">
      <c r="A10" s="195" t="s">
        <v>32</v>
      </c>
      <c r="B10" s="196" t="s">
        <v>118</v>
      </c>
      <c r="C10" s="197" t="s">
        <v>9</v>
      </c>
      <c r="D10" s="197" t="s">
        <v>9</v>
      </c>
      <c r="E10" s="197" t="s">
        <v>9</v>
      </c>
      <c r="F10" s="197" t="s">
        <v>9</v>
      </c>
      <c r="G10" s="197" t="s">
        <v>9</v>
      </c>
      <c r="I10" s="6"/>
      <c r="J10" s="7"/>
      <c r="K10" s="7"/>
      <c r="L10" s="7"/>
    </row>
    <row r="11" spans="1:1021" ht="56.25" customHeight="1" x14ac:dyDescent="0.3">
      <c r="A11" s="100" t="s">
        <v>119</v>
      </c>
      <c r="B11" s="108" t="s">
        <v>41</v>
      </c>
      <c r="C11" s="189">
        <v>2016</v>
      </c>
      <c r="D11" s="193">
        <v>0.4</v>
      </c>
      <c r="E11" s="190">
        <v>919</v>
      </c>
      <c r="F11" s="190">
        <v>73.606593406593404</v>
      </c>
      <c r="G11" s="190">
        <v>422.71638000000002</v>
      </c>
      <c r="H11" s="4"/>
      <c r="I11" s="4"/>
    </row>
    <row r="12" spans="1:1021" ht="56.25" customHeight="1" x14ac:dyDescent="0.3">
      <c r="A12" s="100" t="s">
        <v>121</v>
      </c>
      <c r="B12" s="108" t="s">
        <v>42</v>
      </c>
      <c r="C12" s="189">
        <v>2016</v>
      </c>
      <c r="D12" s="193">
        <v>0.4</v>
      </c>
      <c r="E12" s="190">
        <v>205</v>
      </c>
      <c r="F12" s="190">
        <v>39.561403508771924</v>
      </c>
      <c r="G12" s="190">
        <v>172.06751</v>
      </c>
      <c r="H12" s="4"/>
      <c r="I12" s="4"/>
    </row>
    <row r="13" spans="1:1021" s="5" customFormat="1" ht="42" customHeight="1" x14ac:dyDescent="0.25">
      <c r="A13" s="195" t="s">
        <v>76</v>
      </c>
      <c r="B13" s="196" t="s">
        <v>11</v>
      </c>
      <c r="C13" s="197" t="s">
        <v>9</v>
      </c>
      <c r="D13" s="197" t="s">
        <v>9</v>
      </c>
      <c r="E13" s="197" t="s">
        <v>9</v>
      </c>
      <c r="F13" s="197" t="s">
        <v>9</v>
      </c>
      <c r="G13" s="197" t="s">
        <v>9</v>
      </c>
      <c r="I13" s="6"/>
      <c r="J13" s="7"/>
    </row>
    <row r="14" spans="1:1021" ht="56.25" customHeight="1" x14ac:dyDescent="0.3">
      <c r="A14" s="100" t="s">
        <v>123</v>
      </c>
      <c r="B14" s="108" t="s">
        <v>41</v>
      </c>
      <c r="C14" s="189">
        <v>2016</v>
      </c>
      <c r="D14" s="193" t="s">
        <v>39</v>
      </c>
      <c r="E14" s="190">
        <v>674</v>
      </c>
      <c r="F14" s="190">
        <v>107.8934065934066</v>
      </c>
      <c r="G14" s="190">
        <v>731.38156000000004</v>
      </c>
      <c r="H14" s="4"/>
      <c r="I14" s="4"/>
    </row>
    <row r="15" spans="1:1021" ht="57" customHeight="1" thickBot="1" x14ac:dyDescent="0.35">
      <c r="A15" s="100" t="s">
        <v>125</v>
      </c>
      <c r="B15" s="108" t="s">
        <v>42</v>
      </c>
      <c r="C15" s="189">
        <v>2016</v>
      </c>
      <c r="D15" s="193">
        <v>0.4</v>
      </c>
      <c r="E15" s="190">
        <v>813.5</v>
      </c>
      <c r="F15" s="190">
        <v>143.05528355773151</v>
      </c>
      <c r="G15" s="190">
        <v>2044.14131</v>
      </c>
      <c r="H15" s="4"/>
      <c r="I15" s="4"/>
    </row>
    <row r="16" spans="1:1021" s="20" customFormat="1" ht="43.5" customHeight="1" x14ac:dyDescent="0.25">
      <c r="A16" s="209" t="s">
        <v>12</v>
      </c>
      <c r="B16" s="210" t="s">
        <v>13</v>
      </c>
      <c r="C16" s="211" t="s">
        <v>9</v>
      </c>
      <c r="D16" s="211" t="s">
        <v>9</v>
      </c>
      <c r="E16" s="211" t="s">
        <v>9</v>
      </c>
      <c r="F16" s="211" t="s">
        <v>9</v>
      </c>
      <c r="G16" s="211" t="s">
        <v>9</v>
      </c>
      <c r="I16" s="68"/>
      <c r="J16" s="124"/>
      <c r="K16" s="124"/>
      <c r="L16" s="124"/>
    </row>
    <row r="17" spans="1:61" s="5" customFormat="1" ht="42" customHeight="1" x14ac:dyDescent="0.25">
      <c r="A17" s="195" t="s">
        <v>35</v>
      </c>
      <c r="B17" s="196" t="s">
        <v>127</v>
      </c>
      <c r="C17" s="197" t="s">
        <v>9</v>
      </c>
      <c r="D17" s="197" t="s">
        <v>9</v>
      </c>
      <c r="E17" s="197" t="s">
        <v>9</v>
      </c>
      <c r="F17" s="197" t="s">
        <v>9</v>
      </c>
      <c r="G17" s="197" t="s">
        <v>9</v>
      </c>
      <c r="I17" s="6"/>
      <c r="J17" s="7"/>
    </row>
    <row r="18" spans="1:61" ht="56.25" customHeight="1" x14ac:dyDescent="0.3">
      <c r="A18" s="100" t="s">
        <v>128</v>
      </c>
      <c r="B18" s="108" t="s">
        <v>43</v>
      </c>
      <c r="C18" s="189">
        <v>2016</v>
      </c>
      <c r="D18" s="193">
        <v>0.4</v>
      </c>
      <c r="E18" s="190">
        <v>35</v>
      </c>
      <c r="F18" s="190">
        <v>15</v>
      </c>
      <c r="G18" s="190">
        <v>60.655250000000002</v>
      </c>
      <c r="H18" s="4"/>
      <c r="I18" s="4"/>
    </row>
    <row r="19" spans="1:61" ht="75" customHeight="1" x14ac:dyDescent="0.3">
      <c r="A19" s="100" t="s">
        <v>129</v>
      </c>
      <c r="B19" s="108" t="s">
        <v>44</v>
      </c>
      <c r="C19" s="189">
        <v>2016</v>
      </c>
      <c r="D19" s="193">
        <v>0.4</v>
      </c>
      <c r="E19" s="190">
        <v>421.8</v>
      </c>
      <c r="F19" s="190">
        <v>136.16129032258064</v>
      </c>
      <c r="G19" s="190">
        <v>1130.6295399999999</v>
      </c>
      <c r="H19" s="4"/>
      <c r="I19" s="4"/>
    </row>
    <row r="20" spans="1:61" ht="75" customHeight="1" x14ac:dyDescent="0.3">
      <c r="A20" s="100" t="s">
        <v>131</v>
      </c>
      <c r="B20" s="108" t="s">
        <v>45</v>
      </c>
      <c r="C20" s="189">
        <v>2016</v>
      </c>
      <c r="D20" s="193">
        <v>0.4</v>
      </c>
      <c r="E20" s="190">
        <v>686.5</v>
      </c>
      <c r="F20" s="190">
        <v>149.17397152626194</v>
      </c>
      <c r="G20" s="190">
        <v>1499.06032</v>
      </c>
      <c r="H20" s="4"/>
      <c r="I20" s="4"/>
    </row>
    <row r="21" spans="1:61" ht="56.25" customHeight="1" x14ac:dyDescent="0.3">
      <c r="A21" s="100" t="s">
        <v>129</v>
      </c>
      <c r="B21" s="108" t="s">
        <v>46</v>
      </c>
      <c r="C21" s="189">
        <v>2016</v>
      </c>
      <c r="D21" s="192">
        <v>6</v>
      </c>
      <c r="E21" s="190">
        <v>66</v>
      </c>
      <c r="F21" s="190">
        <v>15.002507103459802</v>
      </c>
      <c r="G21" s="190">
        <v>103.60042</v>
      </c>
      <c r="H21" s="4"/>
      <c r="I21" s="4"/>
    </row>
    <row r="22" spans="1:61" ht="56.25" customHeight="1" x14ac:dyDescent="0.3">
      <c r="A22" s="100" t="s">
        <v>131</v>
      </c>
      <c r="B22" s="108" t="s">
        <v>47</v>
      </c>
      <c r="C22" s="189">
        <v>2016</v>
      </c>
      <c r="D22" s="192">
        <v>6</v>
      </c>
      <c r="E22" s="190">
        <v>890</v>
      </c>
      <c r="F22" s="190">
        <v>609.22776711833239</v>
      </c>
      <c r="G22" s="190">
        <v>2055.6707200000001</v>
      </c>
      <c r="H22" s="4"/>
      <c r="I22" s="4"/>
    </row>
    <row r="23" spans="1:61" ht="56.25" customHeight="1" x14ac:dyDescent="0.3">
      <c r="A23" s="194" t="s">
        <v>133</v>
      </c>
      <c r="B23" s="108" t="s">
        <v>48</v>
      </c>
      <c r="C23" s="189">
        <v>2016</v>
      </c>
      <c r="D23" s="192">
        <v>6</v>
      </c>
      <c r="E23" s="190">
        <v>1319</v>
      </c>
      <c r="F23" s="190">
        <v>299.82283135550728</v>
      </c>
      <c r="G23" s="190">
        <v>3400.2242699999997</v>
      </c>
      <c r="H23" s="4"/>
      <c r="I23" s="4"/>
    </row>
    <row r="24" spans="1:61" s="5" customFormat="1" ht="42" customHeight="1" x14ac:dyDescent="0.25">
      <c r="A24" s="195" t="s">
        <v>77</v>
      </c>
      <c r="B24" s="196" t="s">
        <v>138</v>
      </c>
      <c r="C24" s="197" t="s">
        <v>9</v>
      </c>
      <c r="D24" s="197" t="s">
        <v>9</v>
      </c>
      <c r="E24" s="197" t="s">
        <v>9</v>
      </c>
      <c r="F24" s="197" t="s">
        <v>9</v>
      </c>
      <c r="G24" s="197" t="s">
        <v>9</v>
      </c>
      <c r="I24" s="6"/>
      <c r="J24" s="7"/>
    </row>
    <row r="25" spans="1:61" ht="56.25" customHeight="1" x14ac:dyDescent="0.3">
      <c r="A25" s="100" t="s">
        <v>187</v>
      </c>
      <c r="B25" s="108" t="s">
        <v>49</v>
      </c>
      <c r="C25" s="189">
        <v>2016</v>
      </c>
      <c r="D25" s="191">
        <v>0.4</v>
      </c>
      <c r="E25" s="190">
        <v>6</v>
      </c>
      <c r="F25" s="190">
        <v>3</v>
      </c>
      <c r="G25" s="190">
        <v>4.4114800000000001</v>
      </c>
      <c r="H25" s="58"/>
      <c r="I25" s="5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61" ht="63.75" customHeight="1" x14ac:dyDescent="0.3">
      <c r="A26" s="100" t="s">
        <v>188</v>
      </c>
      <c r="B26" s="108" t="s">
        <v>50</v>
      </c>
      <c r="C26" s="189">
        <v>2016</v>
      </c>
      <c r="D26" s="191">
        <v>0.4</v>
      </c>
      <c r="E26" s="190">
        <v>248.4</v>
      </c>
      <c r="F26" s="190">
        <v>90.669802581468602</v>
      </c>
      <c r="G26" s="190">
        <v>259.90685999999999</v>
      </c>
      <c r="H26" s="4"/>
      <c r="I26" s="4"/>
    </row>
    <row r="27" spans="1:61" ht="65.25" customHeight="1" x14ac:dyDescent="0.3">
      <c r="A27" s="100" t="s">
        <v>139</v>
      </c>
      <c r="B27" s="108" t="s">
        <v>51</v>
      </c>
      <c r="C27" s="189">
        <v>2016</v>
      </c>
      <c r="D27" s="191">
        <v>0.4</v>
      </c>
      <c r="E27" s="190">
        <v>439</v>
      </c>
      <c r="F27" s="190">
        <v>89.547689936992299</v>
      </c>
      <c r="G27" s="190">
        <v>560.86703999999997</v>
      </c>
      <c r="H27" s="58"/>
      <c r="I27" s="5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61" ht="56.25" customHeight="1" x14ac:dyDescent="0.3">
      <c r="A28" s="100" t="s">
        <v>188</v>
      </c>
      <c r="B28" s="108" t="s">
        <v>52</v>
      </c>
      <c r="C28" s="189">
        <v>2016</v>
      </c>
      <c r="D28" s="192">
        <v>6</v>
      </c>
      <c r="E28" s="190">
        <v>38</v>
      </c>
      <c r="F28" s="190">
        <v>8.6378071201738251</v>
      </c>
      <c r="G28" s="190">
        <v>67.658249999999995</v>
      </c>
      <c r="H28" s="58"/>
      <c r="I28" s="5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61" ht="56.25" customHeight="1" x14ac:dyDescent="0.3">
      <c r="A29" s="100" t="s">
        <v>139</v>
      </c>
      <c r="B29" s="108" t="s">
        <v>53</v>
      </c>
      <c r="C29" s="189">
        <v>2016</v>
      </c>
      <c r="D29" s="192">
        <v>6</v>
      </c>
      <c r="E29" s="190">
        <v>65.5</v>
      </c>
      <c r="F29" s="190">
        <v>67.150304083405729</v>
      </c>
      <c r="G29" s="190">
        <v>73.706649999999996</v>
      </c>
      <c r="H29" s="4"/>
      <c r="I29" s="4"/>
    </row>
    <row r="30" spans="1:61" ht="56.25" customHeight="1" x14ac:dyDescent="0.3">
      <c r="A30" s="100" t="s">
        <v>141</v>
      </c>
      <c r="B30" s="108" t="s">
        <v>54</v>
      </c>
      <c r="C30" s="189">
        <v>2016</v>
      </c>
      <c r="D30" s="192">
        <v>6</v>
      </c>
      <c r="E30" s="190">
        <v>294.5</v>
      </c>
      <c r="F30" s="190">
        <v>66.943005181347147</v>
      </c>
      <c r="G30" s="190">
        <v>753.87419999999997</v>
      </c>
      <c r="H30" s="4"/>
      <c r="I30" s="4"/>
    </row>
    <row r="31" spans="1:61" s="5" customFormat="1" ht="42" customHeight="1" x14ac:dyDescent="0.25">
      <c r="A31" s="195" t="s">
        <v>78</v>
      </c>
      <c r="B31" s="196" t="s">
        <v>147</v>
      </c>
      <c r="C31" s="197" t="s">
        <v>9</v>
      </c>
      <c r="D31" s="197" t="s">
        <v>9</v>
      </c>
      <c r="E31" s="197" t="s">
        <v>9</v>
      </c>
      <c r="F31" s="197" t="s">
        <v>9</v>
      </c>
      <c r="G31" s="197" t="s">
        <v>9</v>
      </c>
      <c r="I31" s="6"/>
      <c r="J31" s="7"/>
    </row>
    <row r="32" spans="1:61" ht="75" customHeight="1" x14ac:dyDescent="0.3">
      <c r="A32" s="100" t="s">
        <v>148</v>
      </c>
      <c r="B32" s="108" t="s">
        <v>55</v>
      </c>
      <c r="C32" s="189">
        <v>2016</v>
      </c>
      <c r="D32" s="191">
        <v>0.4</v>
      </c>
      <c r="E32" s="190">
        <v>24</v>
      </c>
      <c r="F32" s="190">
        <v>12</v>
      </c>
      <c r="G32" s="190">
        <v>19.700399999999998</v>
      </c>
      <c r="H32" s="58"/>
      <c r="I32" s="5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61" ht="75" customHeight="1" x14ac:dyDescent="0.3">
      <c r="A33" s="100" t="s">
        <v>150</v>
      </c>
      <c r="B33" s="108" t="s">
        <v>56</v>
      </c>
      <c r="C33" s="189">
        <v>2016</v>
      </c>
      <c r="D33" s="191">
        <v>0.4</v>
      </c>
      <c r="E33" s="190">
        <v>90</v>
      </c>
      <c r="F33" s="190">
        <v>60.323342322498306</v>
      </c>
      <c r="G33" s="190">
        <v>138.57746999999998</v>
      </c>
      <c r="H33" s="58"/>
      <c r="I33" s="5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1:61" ht="75" customHeight="1" x14ac:dyDescent="0.3">
      <c r="A34" s="100" t="s">
        <v>152</v>
      </c>
      <c r="B34" s="108" t="s">
        <v>57</v>
      </c>
      <c r="C34" s="189">
        <v>2016</v>
      </c>
      <c r="D34" s="191">
        <v>0.4</v>
      </c>
      <c r="E34" s="190">
        <v>166</v>
      </c>
      <c r="F34" s="190">
        <v>47.905497624088447</v>
      </c>
      <c r="G34" s="190">
        <v>363.26549</v>
      </c>
      <c r="H34" s="4"/>
      <c r="I34" s="4"/>
    </row>
    <row r="35" spans="1:61" ht="75" customHeight="1" x14ac:dyDescent="0.3">
      <c r="A35" s="100" t="s">
        <v>150</v>
      </c>
      <c r="B35" s="108" t="s">
        <v>58</v>
      </c>
      <c r="C35" s="189">
        <v>2016</v>
      </c>
      <c r="D35" s="192">
        <v>6</v>
      </c>
      <c r="E35" s="190">
        <v>6</v>
      </c>
      <c r="F35" s="190">
        <v>1.3638642821327094</v>
      </c>
      <c r="G35" s="190">
        <v>19.637090000000001</v>
      </c>
      <c r="H35" s="4"/>
      <c r="I35" s="4"/>
    </row>
    <row r="36" spans="1:61" ht="75" customHeight="1" x14ac:dyDescent="0.3">
      <c r="A36" s="100" t="s">
        <v>154</v>
      </c>
      <c r="B36" s="108" t="s">
        <v>59</v>
      </c>
      <c r="C36" s="189">
        <v>2016</v>
      </c>
      <c r="D36" s="192">
        <v>6</v>
      </c>
      <c r="E36" s="190">
        <v>20</v>
      </c>
      <c r="F36" s="190">
        <v>4.5462142737756981</v>
      </c>
      <c r="G36" s="190">
        <v>71.091890000000006</v>
      </c>
      <c r="H36" s="58"/>
      <c r="I36" s="5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1:61" s="5" customFormat="1" ht="42" customHeight="1" x14ac:dyDescent="0.25">
      <c r="A37" s="195" t="s">
        <v>99</v>
      </c>
      <c r="B37" s="196" t="s">
        <v>159</v>
      </c>
      <c r="C37" s="197" t="s">
        <v>9</v>
      </c>
      <c r="D37" s="197" t="s">
        <v>9</v>
      </c>
      <c r="E37" s="197" t="s">
        <v>9</v>
      </c>
      <c r="F37" s="197" t="s">
        <v>9</v>
      </c>
      <c r="G37" s="197" t="s">
        <v>9</v>
      </c>
      <c r="I37" s="6"/>
      <c r="J37" s="7"/>
    </row>
    <row r="38" spans="1:61" ht="75" customHeight="1" x14ac:dyDescent="0.3">
      <c r="A38" s="100" t="s">
        <v>164</v>
      </c>
      <c r="B38" s="108" t="s">
        <v>60</v>
      </c>
      <c r="C38" s="189">
        <v>2016</v>
      </c>
      <c r="D38" s="191">
        <v>0.4</v>
      </c>
      <c r="E38" s="190">
        <v>162</v>
      </c>
      <c r="F38" s="190">
        <v>25.845564773452459</v>
      </c>
      <c r="G38" s="190">
        <v>499.19470000000001</v>
      </c>
      <c r="H38" s="58"/>
      <c r="I38" s="5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61" ht="75" customHeight="1" x14ac:dyDescent="0.3">
      <c r="A39" s="100" t="s">
        <v>160</v>
      </c>
      <c r="B39" s="108" t="s">
        <v>61</v>
      </c>
      <c r="C39" s="189">
        <v>2016</v>
      </c>
      <c r="D39" s="191">
        <v>0.4</v>
      </c>
      <c r="E39" s="190">
        <v>300</v>
      </c>
      <c r="F39" s="190">
        <v>52.686153846153843</v>
      </c>
      <c r="G39" s="190">
        <v>1164.2941799999999</v>
      </c>
      <c r="H39" s="58"/>
      <c r="I39" s="5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61" ht="75" customHeight="1" thickBot="1" x14ac:dyDescent="0.35">
      <c r="A40" s="100" t="s">
        <v>162</v>
      </c>
      <c r="B40" s="108" t="s">
        <v>62</v>
      </c>
      <c r="C40" s="189">
        <v>2016</v>
      </c>
      <c r="D40" s="192">
        <v>6</v>
      </c>
      <c r="E40" s="190">
        <v>868</v>
      </c>
      <c r="F40" s="190">
        <v>197.30569948186528</v>
      </c>
      <c r="G40" s="190">
        <v>4479.5578400000004</v>
      </c>
      <c r="H40" s="4"/>
      <c r="I40" s="4"/>
    </row>
    <row r="41" spans="1:61" s="73" customFormat="1" ht="50.25" customHeight="1" thickBot="1" x14ac:dyDescent="0.3">
      <c r="A41" s="209" t="s">
        <v>14</v>
      </c>
      <c r="B41" s="214" t="s">
        <v>15</v>
      </c>
      <c r="C41" s="212" t="s">
        <v>9</v>
      </c>
      <c r="D41" s="212" t="s">
        <v>9</v>
      </c>
      <c r="E41" s="212" t="s">
        <v>9</v>
      </c>
      <c r="F41" s="212" t="s">
        <v>9</v>
      </c>
      <c r="G41" s="213" t="s">
        <v>9</v>
      </c>
    </row>
    <row r="42" spans="1:61" s="73" customFormat="1" ht="72" customHeight="1" x14ac:dyDescent="0.25">
      <c r="A42" s="209" t="s">
        <v>16</v>
      </c>
      <c r="B42" s="214" t="s">
        <v>250</v>
      </c>
      <c r="C42" s="212" t="s">
        <v>9</v>
      </c>
      <c r="D42" s="212" t="s">
        <v>9</v>
      </c>
      <c r="E42" s="212" t="s">
        <v>9</v>
      </c>
      <c r="F42" s="212" t="s">
        <v>9</v>
      </c>
      <c r="G42" s="213" t="s">
        <v>9</v>
      </c>
    </row>
    <row r="43" spans="1:61" s="71" customFormat="1" ht="30.75" customHeight="1" x14ac:dyDescent="0.25">
      <c r="A43" s="205" t="s">
        <v>90</v>
      </c>
      <c r="B43" s="206" t="s">
        <v>112</v>
      </c>
      <c r="C43" s="207"/>
      <c r="D43" s="207"/>
      <c r="E43" s="207"/>
      <c r="F43" s="207" t="s">
        <v>9</v>
      </c>
      <c r="G43" s="208" t="s">
        <v>9</v>
      </c>
    </row>
    <row r="44" spans="1:61" s="5" customFormat="1" ht="28.5" customHeight="1" x14ac:dyDescent="0.25">
      <c r="A44" s="117" t="s">
        <v>183</v>
      </c>
      <c r="B44" s="119" t="s">
        <v>115</v>
      </c>
      <c r="C44" s="125"/>
      <c r="D44" s="126"/>
      <c r="E44" s="126"/>
      <c r="F44" s="118">
        <v>80</v>
      </c>
      <c r="G44" s="118">
        <v>903.27796000000001</v>
      </c>
    </row>
    <row r="45" spans="1:61" s="71" customFormat="1" ht="30.75" customHeight="1" x14ac:dyDescent="0.25">
      <c r="A45" s="205" t="s">
        <v>185</v>
      </c>
      <c r="B45" s="206" t="s">
        <v>114</v>
      </c>
      <c r="C45" s="207"/>
      <c r="D45" s="207"/>
      <c r="E45" s="207"/>
      <c r="F45" s="207" t="s">
        <v>9</v>
      </c>
      <c r="G45" s="208" t="s">
        <v>9</v>
      </c>
    </row>
    <row r="46" spans="1:61" s="5" customFormat="1" ht="28.5" customHeight="1" thickBot="1" x14ac:dyDescent="0.3">
      <c r="A46" s="117" t="s">
        <v>186</v>
      </c>
      <c r="B46" s="119" t="s">
        <v>195</v>
      </c>
      <c r="C46" s="125"/>
      <c r="D46" s="126"/>
      <c r="E46" s="126"/>
      <c r="F46" s="118">
        <v>590</v>
      </c>
      <c r="G46" s="118">
        <v>5206.5467799999997</v>
      </c>
    </row>
    <row r="47" spans="1:61" s="5" customFormat="1" ht="63" customHeight="1" thickBot="1" x14ac:dyDescent="0.3">
      <c r="A47" s="209" t="s">
        <v>17</v>
      </c>
      <c r="B47" s="214" t="s">
        <v>18</v>
      </c>
      <c r="C47" s="212" t="s">
        <v>9</v>
      </c>
      <c r="D47" s="212" t="s">
        <v>9</v>
      </c>
      <c r="E47" s="212" t="s">
        <v>9</v>
      </c>
      <c r="F47" s="212" t="s">
        <v>9</v>
      </c>
      <c r="G47" s="213" t="s">
        <v>9</v>
      </c>
    </row>
    <row r="48" spans="1:61" s="5" customFormat="1" ht="60.75" customHeight="1" thickBot="1" x14ac:dyDescent="0.3">
      <c r="A48" s="215" t="s">
        <v>19</v>
      </c>
      <c r="B48" s="216" t="s">
        <v>20</v>
      </c>
      <c r="C48" s="217" t="s">
        <v>9</v>
      </c>
      <c r="D48" s="217" t="s">
        <v>9</v>
      </c>
      <c r="E48" s="217" t="s">
        <v>9</v>
      </c>
      <c r="F48" s="217" t="s">
        <v>9</v>
      </c>
      <c r="G48" s="218" t="s">
        <v>9</v>
      </c>
    </row>
    <row r="49" spans="1:1020" s="5" customFormat="1" ht="26.25" customHeight="1" x14ac:dyDescent="0.25">
      <c r="A49" s="31"/>
      <c r="B49" s="32"/>
      <c r="C49" s="31"/>
      <c r="D49" s="31"/>
      <c r="E49" s="31"/>
      <c r="F49" s="31"/>
      <c r="G49" s="31"/>
    </row>
    <row r="50" spans="1:1020" s="5" customFormat="1" ht="22.5" customHeight="1" x14ac:dyDescent="0.25">
      <c r="A50" s="31"/>
      <c r="B50" s="32"/>
      <c r="C50" s="31"/>
      <c r="D50" s="31"/>
      <c r="E50" s="31"/>
      <c r="F50" s="31"/>
      <c r="G50" s="31"/>
    </row>
    <row r="51" spans="1:1020" s="5" customFormat="1" ht="22.5" customHeight="1" x14ac:dyDescent="0.25">
      <c r="A51" s="31"/>
      <c r="B51" s="32"/>
      <c r="C51" s="31"/>
      <c r="D51" s="31"/>
      <c r="E51" s="31"/>
      <c r="F51" s="31"/>
      <c r="G51" s="31"/>
    </row>
    <row r="52" spans="1:1020" ht="22.5" customHeight="1" x14ac:dyDescent="0.25">
      <c r="A52" s="76"/>
      <c r="B52" s="230" t="s">
        <v>108</v>
      </c>
      <c r="C52" s="230"/>
      <c r="D52" s="230"/>
      <c r="E52" s="221"/>
      <c r="F52" s="231" t="s">
        <v>251</v>
      </c>
      <c r="G52" s="231"/>
      <c r="AMA52"/>
      <c r="AMB52"/>
      <c r="AMC52"/>
      <c r="AMD52"/>
      <c r="AME52"/>
      <c r="AMF52"/>
    </row>
    <row r="53" spans="1:1020" ht="20.25" x14ac:dyDescent="0.3">
      <c r="A53" s="77"/>
      <c r="B53" s="219"/>
      <c r="C53" s="220"/>
      <c r="D53" s="220"/>
      <c r="E53" s="220"/>
      <c r="F53" s="220"/>
      <c r="G53" s="220"/>
      <c r="I53" s="70"/>
      <c r="AMA53"/>
      <c r="AMB53"/>
      <c r="AMC53"/>
      <c r="AMD53"/>
      <c r="AME53"/>
      <c r="AMF53"/>
    </row>
    <row r="54" spans="1:1020" ht="20.25" x14ac:dyDescent="0.3">
      <c r="A54" s="77"/>
      <c r="B54" s="219"/>
      <c r="C54" s="220"/>
      <c r="D54" s="220"/>
      <c r="E54" s="220"/>
      <c r="F54" s="220"/>
      <c r="G54" s="220"/>
      <c r="I54" s="70"/>
      <c r="AMA54"/>
      <c r="AMB54"/>
      <c r="AMC54"/>
      <c r="AMD54"/>
      <c r="AME54"/>
      <c r="AMF54"/>
    </row>
    <row r="55" spans="1:1020" ht="20.25" x14ac:dyDescent="0.3">
      <c r="A55" s="77"/>
      <c r="B55" s="219"/>
      <c r="C55" s="220"/>
      <c r="D55" s="220"/>
      <c r="E55" s="220"/>
      <c r="F55" s="220"/>
      <c r="G55" s="220"/>
      <c r="I55" s="70"/>
      <c r="AMA55"/>
      <c r="AMB55"/>
      <c r="AMC55"/>
      <c r="AMD55"/>
      <c r="AME55"/>
      <c r="AMF55"/>
    </row>
    <row r="56" spans="1:1020" s="23" customFormat="1" ht="26.25" customHeight="1" x14ac:dyDescent="0.25">
      <c r="A56" s="76"/>
      <c r="B56" s="230" t="s">
        <v>102</v>
      </c>
      <c r="C56" s="230"/>
      <c r="D56" s="230"/>
      <c r="E56" s="230"/>
      <c r="F56" s="231" t="s">
        <v>107</v>
      </c>
      <c r="G56" s="23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  <c r="ADC56" s="6"/>
      <c r="ADD56" s="6"/>
      <c r="ADE56" s="6"/>
      <c r="ADF56" s="6"/>
      <c r="ADG56" s="6"/>
      <c r="ADH56" s="6"/>
      <c r="ADI56" s="6"/>
      <c r="ADJ56" s="6"/>
      <c r="ADK56" s="6"/>
      <c r="ADL56" s="6"/>
      <c r="ADM56" s="6"/>
      <c r="ADN56" s="6"/>
      <c r="ADO56" s="6"/>
      <c r="ADP56" s="6"/>
      <c r="ADQ56" s="6"/>
      <c r="ADR56" s="6"/>
      <c r="ADS56" s="6"/>
      <c r="ADT56" s="6"/>
      <c r="ADU56" s="6"/>
      <c r="ADV56" s="6"/>
      <c r="ADW56" s="6"/>
      <c r="ADX56" s="6"/>
      <c r="ADY56" s="6"/>
      <c r="ADZ56" s="6"/>
      <c r="AEA56" s="6"/>
      <c r="AEB56" s="6"/>
      <c r="AEC56" s="6"/>
      <c r="AED56" s="6"/>
      <c r="AEE56" s="6"/>
      <c r="AEF56" s="6"/>
      <c r="AEG56" s="6"/>
      <c r="AEH56" s="6"/>
      <c r="AEI56" s="6"/>
      <c r="AEJ56" s="6"/>
      <c r="AEK56" s="6"/>
      <c r="AEL56" s="6"/>
      <c r="AEM56" s="6"/>
      <c r="AEN56" s="6"/>
      <c r="AEO56" s="6"/>
      <c r="AEP56" s="6"/>
      <c r="AEQ56" s="6"/>
      <c r="AER56" s="6"/>
      <c r="AES56" s="6"/>
      <c r="AET56" s="6"/>
      <c r="AEU56" s="6"/>
      <c r="AEV56" s="6"/>
      <c r="AEW56" s="6"/>
      <c r="AEX56" s="6"/>
      <c r="AEY56" s="6"/>
      <c r="AEZ56" s="6"/>
      <c r="AFA56" s="6"/>
      <c r="AFB56" s="6"/>
      <c r="AFC56" s="6"/>
      <c r="AFD56" s="6"/>
      <c r="AFE56" s="6"/>
      <c r="AFF56" s="6"/>
      <c r="AFG56" s="6"/>
      <c r="AFH56" s="6"/>
      <c r="AFI56" s="6"/>
      <c r="AFJ56" s="6"/>
      <c r="AFK56" s="6"/>
      <c r="AFL56" s="6"/>
      <c r="AFM56" s="6"/>
      <c r="AFN56" s="6"/>
      <c r="AFO56" s="6"/>
      <c r="AFP56" s="6"/>
      <c r="AFQ56" s="6"/>
      <c r="AFR56" s="6"/>
      <c r="AFS56" s="6"/>
      <c r="AFT56" s="6"/>
      <c r="AFU56" s="6"/>
      <c r="AFV56" s="6"/>
      <c r="AFW56" s="6"/>
      <c r="AFX56" s="6"/>
      <c r="AFY56" s="6"/>
      <c r="AFZ56" s="6"/>
      <c r="AGA56" s="6"/>
      <c r="AGB56" s="6"/>
      <c r="AGC56" s="6"/>
      <c r="AGD56" s="6"/>
      <c r="AGE56" s="6"/>
      <c r="AGF56" s="6"/>
      <c r="AGG56" s="6"/>
      <c r="AGH56" s="6"/>
      <c r="AGI56" s="6"/>
      <c r="AGJ56" s="6"/>
      <c r="AGK56" s="6"/>
      <c r="AGL56" s="6"/>
      <c r="AGM56" s="6"/>
      <c r="AGN56" s="6"/>
      <c r="AGO56" s="6"/>
      <c r="AGP56" s="6"/>
      <c r="AGQ56" s="6"/>
      <c r="AGR56" s="6"/>
      <c r="AGS56" s="6"/>
      <c r="AGT56" s="6"/>
      <c r="AGU56" s="6"/>
      <c r="AGV56" s="6"/>
      <c r="AGW56" s="6"/>
      <c r="AGX56" s="6"/>
      <c r="AGY56" s="6"/>
      <c r="AGZ56" s="6"/>
      <c r="AHA56" s="6"/>
      <c r="AHB56" s="6"/>
      <c r="AHC56" s="6"/>
      <c r="AHD56" s="6"/>
      <c r="AHE56" s="6"/>
      <c r="AHF56" s="6"/>
      <c r="AHG56" s="6"/>
      <c r="AHH56" s="6"/>
      <c r="AHI56" s="6"/>
      <c r="AHJ56" s="6"/>
      <c r="AHK56" s="6"/>
      <c r="AHL56" s="6"/>
      <c r="AHM56" s="6"/>
      <c r="AHN56" s="6"/>
      <c r="AHO56" s="6"/>
      <c r="AHP56" s="6"/>
      <c r="AHQ56" s="6"/>
      <c r="AHR56" s="6"/>
      <c r="AHS56" s="6"/>
      <c r="AHT56" s="6"/>
      <c r="AHU56" s="6"/>
      <c r="AHV56" s="6"/>
      <c r="AHW56" s="6"/>
      <c r="AHX56" s="6"/>
      <c r="AHY56" s="6"/>
      <c r="AHZ56" s="6"/>
      <c r="AIA56" s="6"/>
      <c r="AIB56" s="6"/>
      <c r="AIC56" s="6"/>
      <c r="AID56" s="6"/>
      <c r="AIE56" s="6"/>
      <c r="AIF56" s="6"/>
      <c r="AIG56" s="6"/>
      <c r="AIH56" s="6"/>
      <c r="AII56" s="6"/>
      <c r="AIJ56" s="6"/>
      <c r="AIK56" s="6"/>
      <c r="AIL56" s="6"/>
      <c r="AIM56" s="6"/>
      <c r="AIN56" s="6"/>
      <c r="AIO56" s="6"/>
      <c r="AIP56" s="6"/>
      <c r="AIQ56" s="6"/>
      <c r="AIR56" s="6"/>
      <c r="AIS56" s="6"/>
      <c r="AIT56" s="6"/>
      <c r="AIU56" s="6"/>
      <c r="AIV56" s="6"/>
      <c r="AIW56" s="6"/>
      <c r="AIX56" s="6"/>
      <c r="AIY56" s="6"/>
      <c r="AIZ56" s="6"/>
      <c r="AJA56" s="6"/>
      <c r="AJB56" s="6"/>
      <c r="AJC56" s="6"/>
      <c r="AJD56" s="6"/>
      <c r="AJE56" s="6"/>
      <c r="AJF56" s="6"/>
      <c r="AJG56" s="6"/>
      <c r="AJH56" s="6"/>
      <c r="AJI56" s="6"/>
      <c r="AJJ56" s="6"/>
      <c r="AJK56" s="6"/>
      <c r="AJL56" s="6"/>
      <c r="AJM56" s="6"/>
      <c r="AJN56" s="6"/>
      <c r="AJO56" s="6"/>
      <c r="AJP56" s="6"/>
      <c r="AJQ56" s="6"/>
      <c r="AJR56" s="6"/>
      <c r="AJS56" s="6"/>
      <c r="AJT56" s="6"/>
      <c r="AJU56" s="6"/>
      <c r="AJV56" s="6"/>
      <c r="AJW56" s="6"/>
      <c r="AJX56" s="6"/>
      <c r="AJY56" s="6"/>
      <c r="AJZ56" s="6"/>
      <c r="AKA56" s="6"/>
      <c r="AKB56" s="6"/>
      <c r="AKC56" s="6"/>
      <c r="AKD56" s="6"/>
      <c r="AKE56" s="6"/>
      <c r="AKF56" s="6"/>
      <c r="AKG56" s="6"/>
      <c r="AKH56" s="6"/>
      <c r="AKI56" s="6"/>
      <c r="AKJ56" s="6"/>
      <c r="AKK56" s="6"/>
      <c r="AKL56" s="6"/>
      <c r="AKM56" s="6"/>
      <c r="AKN56" s="6"/>
      <c r="AKO56" s="6"/>
      <c r="AKP56" s="6"/>
      <c r="AKQ56" s="6"/>
      <c r="AKR56" s="6"/>
      <c r="AKS56" s="6"/>
      <c r="AKT56" s="6"/>
      <c r="AKU56" s="6"/>
      <c r="AKV56" s="6"/>
      <c r="AKW56" s="6"/>
      <c r="AKX56" s="6"/>
      <c r="AKY56" s="6"/>
      <c r="AKZ56" s="6"/>
      <c r="ALA56" s="6"/>
      <c r="ALB56" s="6"/>
      <c r="ALC56" s="6"/>
      <c r="ALD56" s="6"/>
      <c r="ALE56" s="6"/>
      <c r="ALF56" s="6"/>
      <c r="ALG56" s="6"/>
      <c r="ALH56" s="6"/>
      <c r="ALI56" s="6"/>
      <c r="ALJ56" s="6"/>
      <c r="ALK56" s="6"/>
      <c r="ALL56" s="6"/>
      <c r="ALM56" s="6"/>
      <c r="ALN56" s="6"/>
      <c r="ALO56" s="6"/>
      <c r="ALP56" s="6"/>
      <c r="ALQ56" s="6"/>
      <c r="ALR56" s="6"/>
      <c r="ALS56" s="6"/>
      <c r="ALT56" s="6"/>
      <c r="ALU56" s="6"/>
      <c r="ALV56" s="6"/>
      <c r="ALW56" s="6"/>
      <c r="ALX56" s="6"/>
      <c r="ALY56" s="6"/>
      <c r="ALZ56" s="6"/>
    </row>
    <row r="57" spans="1:1020" ht="22.5" customHeight="1" x14ac:dyDescent="0.25">
      <c r="A57" s="76"/>
      <c r="B57" s="76"/>
      <c r="C57" s="232"/>
      <c r="D57" s="232"/>
      <c r="E57" s="232"/>
      <c r="F57" s="109"/>
      <c r="G57" s="109"/>
      <c r="AMA57"/>
      <c r="AMB57"/>
      <c r="AMC57"/>
      <c r="AMD57"/>
      <c r="AME57"/>
      <c r="AMF57"/>
    </row>
    <row r="58" spans="1:1020" ht="18.75" x14ac:dyDescent="0.3">
      <c r="A58" s="77"/>
      <c r="B58" s="78"/>
      <c r="C58" s="110"/>
      <c r="D58" s="110"/>
      <c r="E58" s="110"/>
      <c r="F58" s="110"/>
      <c r="G58" s="110"/>
      <c r="I58" s="70"/>
      <c r="AMA58"/>
      <c r="AMB58"/>
      <c r="AMC58"/>
      <c r="AMD58"/>
      <c r="AME58"/>
      <c r="AMF58"/>
    </row>
    <row r="59" spans="1:1020" ht="18.75" x14ac:dyDescent="0.3">
      <c r="A59" s="77"/>
      <c r="B59" s="78"/>
      <c r="C59" s="110"/>
      <c r="D59" s="110"/>
      <c r="E59" s="110"/>
      <c r="F59" s="110"/>
      <c r="G59" s="110"/>
      <c r="I59" s="70"/>
      <c r="AMA59"/>
      <c r="AMB59"/>
      <c r="AMC59"/>
      <c r="AMD59"/>
      <c r="AME59"/>
      <c r="AMF59"/>
    </row>
    <row r="60" spans="1:1020" s="23" customFormat="1" ht="26.25" customHeight="1" x14ac:dyDescent="0.25">
      <c r="A60" s="76"/>
      <c r="B60" s="76"/>
      <c r="C60" s="232"/>
      <c r="D60" s="232"/>
      <c r="E60" s="232"/>
      <c r="F60" s="232"/>
      <c r="G60" s="109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  <c r="AJN60" s="6"/>
      <c r="AJO60" s="6"/>
      <c r="AJP60" s="6"/>
      <c r="AJQ60" s="6"/>
      <c r="AJR60" s="6"/>
      <c r="AJS60" s="6"/>
      <c r="AJT60" s="6"/>
      <c r="AJU60" s="6"/>
      <c r="AJV60" s="6"/>
      <c r="AJW60" s="6"/>
      <c r="AJX60" s="6"/>
      <c r="AJY60" s="6"/>
      <c r="AJZ60" s="6"/>
      <c r="AKA60" s="6"/>
      <c r="AKB60" s="6"/>
      <c r="AKC60" s="6"/>
      <c r="AKD60" s="6"/>
      <c r="AKE60" s="6"/>
      <c r="AKF60" s="6"/>
      <c r="AKG60" s="6"/>
      <c r="AKH60" s="6"/>
      <c r="AKI60" s="6"/>
      <c r="AKJ60" s="6"/>
      <c r="AKK60" s="6"/>
      <c r="AKL60" s="6"/>
      <c r="AKM60" s="6"/>
      <c r="AKN60" s="6"/>
      <c r="AKO60" s="6"/>
      <c r="AKP60" s="6"/>
      <c r="AKQ60" s="6"/>
      <c r="AKR60" s="6"/>
      <c r="AKS60" s="6"/>
      <c r="AKT60" s="6"/>
      <c r="AKU60" s="6"/>
      <c r="AKV60" s="6"/>
      <c r="AKW60" s="6"/>
      <c r="AKX60" s="6"/>
      <c r="AKY60" s="6"/>
      <c r="AKZ60" s="6"/>
      <c r="ALA60" s="6"/>
      <c r="ALB60" s="6"/>
      <c r="ALC60" s="6"/>
      <c r="ALD60" s="6"/>
      <c r="ALE60" s="6"/>
      <c r="ALF60" s="6"/>
      <c r="ALG60" s="6"/>
      <c r="ALH60" s="6"/>
      <c r="ALI60" s="6"/>
      <c r="ALJ60" s="6"/>
      <c r="ALK60" s="6"/>
      <c r="ALL60" s="6"/>
      <c r="ALM60" s="6"/>
      <c r="ALN60" s="6"/>
      <c r="ALO60" s="6"/>
      <c r="ALP60" s="6"/>
      <c r="ALQ60" s="6"/>
      <c r="ALR60" s="6"/>
      <c r="ALS60" s="6"/>
      <c r="ALT60" s="6"/>
      <c r="ALU60" s="6"/>
      <c r="ALV60" s="6"/>
      <c r="ALW60" s="6"/>
      <c r="ALX60" s="6"/>
      <c r="ALY60" s="6"/>
      <c r="ALZ60" s="6"/>
    </row>
    <row r="61" spans="1:1020" s="23" customFormat="1" ht="26.25" customHeight="1" x14ac:dyDescent="0.25">
      <c r="A61" s="76"/>
      <c r="B61" s="76"/>
      <c r="C61" s="122"/>
      <c r="D61" s="122"/>
      <c r="E61" s="122"/>
      <c r="F61" s="122"/>
      <c r="G61" s="10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  <c r="XL61" s="6"/>
      <c r="XM61" s="6"/>
      <c r="XN61" s="6"/>
      <c r="XO61" s="6"/>
      <c r="XP61" s="6"/>
      <c r="XQ61" s="6"/>
      <c r="XR61" s="6"/>
      <c r="XS61" s="6"/>
      <c r="XT61" s="6"/>
      <c r="XU61" s="6"/>
      <c r="XV61" s="6"/>
      <c r="XW61" s="6"/>
      <c r="XX61" s="6"/>
      <c r="XY61" s="6"/>
      <c r="XZ61" s="6"/>
      <c r="YA61" s="6"/>
      <c r="YB61" s="6"/>
      <c r="YC61" s="6"/>
      <c r="YD61" s="6"/>
      <c r="YE61" s="6"/>
      <c r="YF61" s="6"/>
      <c r="YG61" s="6"/>
      <c r="YH61" s="6"/>
      <c r="YI61" s="6"/>
      <c r="YJ61" s="6"/>
      <c r="YK61" s="6"/>
      <c r="YL61" s="6"/>
      <c r="YM61" s="6"/>
      <c r="YN61" s="6"/>
      <c r="YO61" s="6"/>
      <c r="YP61" s="6"/>
      <c r="YQ61" s="6"/>
      <c r="YR61" s="6"/>
      <c r="YS61" s="6"/>
      <c r="YT61" s="6"/>
      <c r="YU61" s="6"/>
      <c r="YV61" s="6"/>
      <c r="YW61" s="6"/>
      <c r="YX61" s="6"/>
      <c r="YY61" s="6"/>
      <c r="YZ61" s="6"/>
      <c r="ZA61" s="6"/>
      <c r="ZB61" s="6"/>
      <c r="ZC61" s="6"/>
      <c r="ZD61" s="6"/>
      <c r="ZE61" s="6"/>
      <c r="ZF61" s="6"/>
      <c r="ZG61" s="6"/>
      <c r="ZH61" s="6"/>
      <c r="ZI61" s="6"/>
      <c r="ZJ61" s="6"/>
      <c r="ZK61" s="6"/>
      <c r="ZL61" s="6"/>
      <c r="ZM61" s="6"/>
      <c r="ZN61" s="6"/>
      <c r="ZO61" s="6"/>
      <c r="ZP61" s="6"/>
      <c r="ZQ61" s="6"/>
      <c r="ZR61" s="6"/>
      <c r="ZS61" s="6"/>
      <c r="ZT61" s="6"/>
      <c r="ZU61" s="6"/>
      <c r="ZV61" s="6"/>
      <c r="ZW61" s="6"/>
      <c r="ZX61" s="6"/>
      <c r="ZY61" s="6"/>
      <c r="ZZ61" s="6"/>
      <c r="AAA61" s="6"/>
      <c r="AAB61" s="6"/>
      <c r="AAC61" s="6"/>
      <c r="AAD61" s="6"/>
      <c r="AAE61" s="6"/>
      <c r="AAF61" s="6"/>
      <c r="AAG61" s="6"/>
      <c r="AAH61" s="6"/>
      <c r="AAI61" s="6"/>
      <c r="AAJ61" s="6"/>
      <c r="AAK61" s="6"/>
      <c r="AAL61" s="6"/>
      <c r="AAM61" s="6"/>
      <c r="AAN61" s="6"/>
      <c r="AAO61" s="6"/>
      <c r="AAP61" s="6"/>
      <c r="AAQ61" s="6"/>
      <c r="AAR61" s="6"/>
      <c r="AAS61" s="6"/>
      <c r="AAT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  <c r="AEF61" s="6"/>
      <c r="AEG61" s="6"/>
      <c r="AEH61" s="6"/>
      <c r="AEI61" s="6"/>
      <c r="AEJ61" s="6"/>
      <c r="AEK61" s="6"/>
      <c r="AEL61" s="6"/>
      <c r="AEM61" s="6"/>
      <c r="AEN61" s="6"/>
      <c r="AEO61" s="6"/>
      <c r="AEP61" s="6"/>
      <c r="AEQ61" s="6"/>
      <c r="AER61" s="6"/>
      <c r="AES61" s="6"/>
      <c r="AET61" s="6"/>
      <c r="AEU61" s="6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  <c r="AFS61" s="6"/>
      <c r="AFT61" s="6"/>
      <c r="AFU61" s="6"/>
      <c r="AFV61" s="6"/>
      <c r="AFW61" s="6"/>
      <c r="AFX61" s="6"/>
      <c r="AFY61" s="6"/>
      <c r="AFZ61" s="6"/>
      <c r="AGA61" s="6"/>
      <c r="AGB61" s="6"/>
      <c r="AGC61" s="6"/>
      <c r="AGD61" s="6"/>
      <c r="AGE61" s="6"/>
      <c r="AGF61" s="6"/>
      <c r="AGG61" s="6"/>
      <c r="AGH61" s="6"/>
      <c r="AGI61" s="6"/>
      <c r="AGJ61" s="6"/>
      <c r="AGK61" s="6"/>
      <c r="AGL61" s="6"/>
      <c r="AGM61" s="6"/>
      <c r="AGN61" s="6"/>
      <c r="AGO61" s="6"/>
      <c r="AGP61" s="6"/>
      <c r="AGQ61" s="6"/>
      <c r="AGR61" s="6"/>
      <c r="AGS61" s="6"/>
      <c r="AGT61" s="6"/>
      <c r="AGU61" s="6"/>
      <c r="AGV61" s="6"/>
      <c r="AGW61" s="6"/>
      <c r="AGX61" s="6"/>
      <c r="AGY61" s="6"/>
      <c r="AGZ61" s="6"/>
      <c r="AHA61" s="6"/>
      <c r="AHB61" s="6"/>
      <c r="AHC61" s="6"/>
      <c r="AHD61" s="6"/>
      <c r="AHE61" s="6"/>
      <c r="AHF61" s="6"/>
      <c r="AHG61" s="6"/>
      <c r="AHH61" s="6"/>
      <c r="AHI61" s="6"/>
      <c r="AHJ61" s="6"/>
      <c r="AHK61" s="6"/>
      <c r="AHL61" s="6"/>
      <c r="AHM61" s="6"/>
      <c r="AHN61" s="6"/>
      <c r="AHO61" s="6"/>
      <c r="AHP61" s="6"/>
      <c r="AHQ61" s="6"/>
      <c r="AHR61" s="6"/>
      <c r="AHS61" s="6"/>
      <c r="AHT61" s="6"/>
      <c r="AHU61" s="6"/>
      <c r="AHV61" s="6"/>
      <c r="AHW61" s="6"/>
      <c r="AHX61" s="6"/>
      <c r="AHY61" s="6"/>
      <c r="AHZ61" s="6"/>
      <c r="AIA61" s="6"/>
      <c r="AIB61" s="6"/>
      <c r="AIC61" s="6"/>
      <c r="AID61" s="6"/>
      <c r="AIE61" s="6"/>
      <c r="AIF61" s="6"/>
      <c r="AIG61" s="6"/>
      <c r="AIH61" s="6"/>
      <c r="AII61" s="6"/>
      <c r="AIJ61" s="6"/>
      <c r="AIK61" s="6"/>
      <c r="AIL61" s="6"/>
      <c r="AIM61" s="6"/>
      <c r="AIN61" s="6"/>
      <c r="AIO61" s="6"/>
      <c r="AIP61" s="6"/>
      <c r="AIQ61" s="6"/>
      <c r="AIR61" s="6"/>
      <c r="AIS61" s="6"/>
      <c r="AIT61" s="6"/>
      <c r="AIU61" s="6"/>
      <c r="AIV61" s="6"/>
      <c r="AIW61" s="6"/>
      <c r="AIX61" s="6"/>
      <c r="AIY61" s="6"/>
      <c r="AIZ61" s="6"/>
      <c r="AJA61" s="6"/>
      <c r="AJB61" s="6"/>
      <c r="AJC61" s="6"/>
      <c r="AJD61" s="6"/>
      <c r="AJE61" s="6"/>
      <c r="AJF61" s="6"/>
      <c r="AJG61" s="6"/>
      <c r="AJH61" s="6"/>
      <c r="AJI61" s="6"/>
      <c r="AJJ61" s="6"/>
      <c r="AJK61" s="6"/>
      <c r="AJL61" s="6"/>
      <c r="AJM61" s="6"/>
      <c r="AJN61" s="6"/>
      <c r="AJO61" s="6"/>
      <c r="AJP61" s="6"/>
      <c r="AJQ61" s="6"/>
      <c r="AJR61" s="6"/>
      <c r="AJS61" s="6"/>
      <c r="AJT61" s="6"/>
      <c r="AJU61" s="6"/>
      <c r="AJV61" s="6"/>
      <c r="AJW61" s="6"/>
      <c r="AJX61" s="6"/>
      <c r="AJY61" s="6"/>
      <c r="AJZ61" s="6"/>
      <c r="AKA61" s="6"/>
      <c r="AKB61" s="6"/>
      <c r="AKC61" s="6"/>
      <c r="AKD61" s="6"/>
      <c r="AKE61" s="6"/>
      <c r="AKF61" s="6"/>
      <c r="AKG61" s="6"/>
      <c r="AKH61" s="6"/>
      <c r="AKI61" s="6"/>
      <c r="AKJ61" s="6"/>
      <c r="AKK61" s="6"/>
      <c r="AKL61" s="6"/>
      <c r="AKM61" s="6"/>
      <c r="AKN61" s="6"/>
      <c r="AKO61" s="6"/>
      <c r="AKP61" s="6"/>
      <c r="AKQ61" s="6"/>
      <c r="AKR61" s="6"/>
      <c r="AKS61" s="6"/>
      <c r="AKT61" s="6"/>
      <c r="AKU61" s="6"/>
      <c r="AKV61" s="6"/>
      <c r="AKW61" s="6"/>
      <c r="AKX61" s="6"/>
      <c r="AKY61" s="6"/>
      <c r="AKZ61" s="6"/>
      <c r="ALA61" s="6"/>
      <c r="ALB61" s="6"/>
      <c r="ALC61" s="6"/>
      <c r="ALD61" s="6"/>
      <c r="ALE61" s="6"/>
      <c r="ALF61" s="6"/>
      <c r="ALG61" s="6"/>
      <c r="ALH61" s="6"/>
      <c r="ALI61" s="6"/>
      <c r="ALJ61" s="6"/>
      <c r="ALK61" s="6"/>
      <c r="ALL61" s="6"/>
      <c r="ALM61" s="6"/>
      <c r="ALN61" s="6"/>
      <c r="ALO61" s="6"/>
      <c r="ALP61" s="6"/>
      <c r="ALQ61" s="6"/>
      <c r="ALR61" s="6"/>
      <c r="ALS61" s="6"/>
      <c r="ALT61" s="6"/>
      <c r="ALU61" s="6"/>
      <c r="ALV61" s="6"/>
      <c r="ALW61" s="6"/>
      <c r="ALX61" s="6"/>
      <c r="ALY61" s="6"/>
      <c r="ALZ61" s="6"/>
    </row>
    <row r="62" spans="1:1020" s="23" customFormat="1" ht="16.5" customHeight="1" x14ac:dyDescent="0.25">
      <c r="A62" s="34"/>
      <c r="B62" s="35"/>
      <c r="C62" s="35"/>
      <c r="D62" s="36"/>
      <c r="E62" s="37"/>
      <c r="F62" s="36"/>
      <c r="G62" s="3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  <c r="AMB62" s="6"/>
      <c r="AMC62" s="6"/>
      <c r="AMD62" s="6"/>
      <c r="AME62" s="6"/>
      <c r="AMF62" s="6"/>
    </row>
    <row r="63" spans="1:1020" s="23" customFormat="1" ht="15.75" customHeight="1" x14ac:dyDescent="0.25">
      <c r="A63" s="38"/>
      <c r="B63" s="39"/>
      <c r="C63" s="40"/>
      <c r="D63" s="40"/>
      <c r="E63" s="64"/>
      <c r="F63" s="64"/>
      <c r="G63" s="41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QA63" s="6"/>
      <c r="QB63" s="6"/>
      <c r="QC63" s="6"/>
      <c r="QD63" s="6"/>
      <c r="QE63" s="6"/>
      <c r="QF63" s="6"/>
      <c r="QG63" s="6"/>
      <c r="QH63" s="6"/>
      <c r="QI63" s="6"/>
      <c r="QJ63" s="6"/>
      <c r="QK63" s="6"/>
      <c r="QL63" s="6"/>
      <c r="QM63" s="6"/>
      <c r="QN63" s="6"/>
      <c r="QO63" s="6"/>
      <c r="QP63" s="6"/>
      <c r="QQ63" s="6"/>
      <c r="QR63" s="6"/>
      <c r="QS63" s="6"/>
      <c r="QT63" s="6"/>
      <c r="QU63" s="6"/>
      <c r="QV63" s="6"/>
      <c r="QW63" s="6"/>
      <c r="QX63" s="6"/>
      <c r="QY63" s="6"/>
      <c r="QZ63" s="6"/>
      <c r="RA63" s="6"/>
      <c r="RB63" s="6"/>
      <c r="RC63" s="6"/>
      <c r="RD63" s="6"/>
      <c r="RE63" s="6"/>
      <c r="RF63" s="6"/>
      <c r="RG63" s="6"/>
      <c r="RH63" s="6"/>
      <c r="RI63" s="6"/>
      <c r="RJ63" s="6"/>
      <c r="RK63" s="6"/>
      <c r="RL63" s="6"/>
      <c r="RM63" s="6"/>
      <c r="RN63" s="6"/>
      <c r="RO63" s="6"/>
      <c r="RP63" s="6"/>
      <c r="RQ63" s="6"/>
      <c r="RR63" s="6"/>
      <c r="RS63" s="6"/>
      <c r="RT63" s="6"/>
      <c r="RU63" s="6"/>
      <c r="RV63" s="6"/>
      <c r="RW63" s="6"/>
      <c r="RX63" s="6"/>
      <c r="RY63" s="6"/>
      <c r="RZ63" s="6"/>
      <c r="SA63" s="6"/>
      <c r="SB63" s="6"/>
      <c r="SC63" s="6"/>
      <c r="SD63" s="6"/>
      <c r="SE63" s="6"/>
      <c r="SF63" s="6"/>
      <c r="SG63" s="6"/>
      <c r="SH63" s="6"/>
      <c r="SI63" s="6"/>
      <c r="SJ63" s="6"/>
      <c r="SK63" s="6"/>
      <c r="SL63" s="6"/>
      <c r="SM63" s="6"/>
      <c r="SN63" s="6"/>
      <c r="SO63" s="6"/>
      <c r="SP63" s="6"/>
      <c r="SQ63" s="6"/>
      <c r="SR63" s="6"/>
      <c r="SS63" s="6"/>
      <c r="ST63" s="6"/>
      <c r="SU63" s="6"/>
      <c r="SV63" s="6"/>
      <c r="SW63" s="6"/>
      <c r="SX63" s="6"/>
      <c r="SY63" s="6"/>
      <c r="SZ63" s="6"/>
      <c r="TA63" s="6"/>
      <c r="TB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TY63" s="6"/>
      <c r="TZ63" s="6"/>
      <c r="UA63" s="6"/>
      <c r="UB63" s="6"/>
      <c r="UC63" s="6"/>
      <c r="UD63" s="6"/>
      <c r="UE63" s="6"/>
      <c r="UF63" s="6"/>
      <c r="UG63" s="6"/>
      <c r="UH63" s="6"/>
      <c r="UI63" s="6"/>
      <c r="UJ63" s="6"/>
      <c r="UK63" s="6"/>
      <c r="UL63" s="6"/>
      <c r="UM63" s="6"/>
      <c r="UN63" s="6"/>
      <c r="UO63" s="6"/>
      <c r="UP63" s="6"/>
      <c r="UQ63" s="6"/>
      <c r="UR63" s="6"/>
      <c r="US63" s="6"/>
      <c r="UT63" s="6"/>
      <c r="UU63" s="6"/>
      <c r="UV63" s="6"/>
      <c r="UW63" s="6"/>
      <c r="UX63" s="6"/>
      <c r="UY63" s="6"/>
      <c r="UZ63" s="6"/>
      <c r="VA63" s="6"/>
      <c r="VB63" s="6"/>
      <c r="VC63" s="6"/>
      <c r="VD63" s="6"/>
      <c r="VE63" s="6"/>
      <c r="VF63" s="6"/>
      <c r="VG63" s="6"/>
      <c r="VH63" s="6"/>
      <c r="VI63" s="6"/>
      <c r="VJ63" s="6"/>
      <c r="VK63" s="6"/>
      <c r="VL63" s="6"/>
      <c r="VM63" s="6"/>
      <c r="VN63" s="6"/>
      <c r="VO63" s="6"/>
      <c r="VP63" s="6"/>
      <c r="VQ63" s="6"/>
      <c r="VR63" s="6"/>
      <c r="VS63" s="6"/>
      <c r="VT63" s="6"/>
      <c r="VU63" s="6"/>
      <c r="VV63" s="6"/>
      <c r="VW63" s="6"/>
      <c r="VX63" s="6"/>
      <c r="VY63" s="6"/>
      <c r="VZ63" s="6"/>
      <c r="WA63" s="6"/>
      <c r="WB63" s="6"/>
      <c r="WC63" s="6"/>
      <c r="WD63" s="6"/>
      <c r="WE63" s="6"/>
      <c r="WF63" s="6"/>
      <c r="WG63" s="6"/>
      <c r="WH63" s="6"/>
      <c r="WI63" s="6"/>
      <c r="WJ63" s="6"/>
      <c r="WK63" s="6"/>
      <c r="WL63" s="6"/>
      <c r="WM63" s="6"/>
      <c r="WN63" s="6"/>
      <c r="WO63" s="6"/>
      <c r="WP63" s="6"/>
      <c r="WQ63" s="6"/>
      <c r="WR63" s="6"/>
      <c r="WS63" s="6"/>
      <c r="WT63" s="6"/>
      <c r="WU63" s="6"/>
      <c r="WV63" s="6"/>
      <c r="WW63" s="6"/>
      <c r="WX63" s="6"/>
      <c r="WY63" s="6"/>
      <c r="WZ63" s="6"/>
      <c r="XA63" s="6"/>
      <c r="XB63" s="6"/>
      <c r="XC63" s="6"/>
      <c r="XD63" s="6"/>
      <c r="XE63" s="6"/>
      <c r="XF63" s="6"/>
      <c r="XG63" s="6"/>
      <c r="XH63" s="6"/>
      <c r="XI63" s="6"/>
      <c r="XJ63" s="6"/>
      <c r="XK63" s="6"/>
      <c r="XL63" s="6"/>
      <c r="XM63" s="6"/>
      <c r="XN63" s="6"/>
      <c r="XO63" s="6"/>
      <c r="XP63" s="6"/>
      <c r="XQ63" s="6"/>
      <c r="XR63" s="6"/>
      <c r="XS63" s="6"/>
      <c r="XT63" s="6"/>
      <c r="XU63" s="6"/>
      <c r="XV63" s="6"/>
      <c r="XW63" s="6"/>
      <c r="XX63" s="6"/>
      <c r="XY63" s="6"/>
      <c r="XZ63" s="6"/>
      <c r="YA63" s="6"/>
      <c r="YB63" s="6"/>
      <c r="YC63" s="6"/>
      <c r="YD63" s="6"/>
      <c r="YE63" s="6"/>
      <c r="YF63" s="6"/>
      <c r="YG63" s="6"/>
      <c r="YH63" s="6"/>
      <c r="YI63" s="6"/>
      <c r="YJ63" s="6"/>
      <c r="YK63" s="6"/>
      <c r="YL63" s="6"/>
      <c r="YM63" s="6"/>
      <c r="YN63" s="6"/>
      <c r="YO63" s="6"/>
      <c r="YP63" s="6"/>
      <c r="YQ63" s="6"/>
      <c r="YR63" s="6"/>
      <c r="YS63" s="6"/>
      <c r="YT63" s="6"/>
      <c r="YU63" s="6"/>
      <c r="YV63" s="6"/>
      <c r="YW63" s="6"/>
      <c r="YX63" s="6"/>
      <c r="YY63" s="6"/>
      <c r="YZ63" s="6"/>
      <c r="ZA63" s="6"/>
      <c r="ZB63" s="6"/>
      <c r="ZC63" s="6"/>
      <c r="ZD63" s="6"/>
      <c r="ZE63" s="6"/>
      <c r="ZF63" s="6"/>
      <c r="ZG63" s="6"/>
      <c r="ZH63" s="6"/>
      <c r="ZI63" s="6"/>
      <c r="ZJ63" s="6"/>
      <c r="ZK63" s="6"/>
      <c r="ZL63" s="6"/>
      <c r="ZM63" s="6"/>
      <c r="ZN63" s="6"/>
      <c r="ZO63" s="6"/>
      <c r="ZP63" s="6"/>
      <c r="ZQ63" s="6"/>
      <c r="ZR63" s="6"/>
      <c r="ZS63" s="6"/>
      <c r="ZT63" s="6"/>
      <c r="ZU63" s="6"/>
      <c r="ZV63" s="6"/>
      <c r="ZW63" s="6"/>
      <c r="ZX63" s="6"/>
      <c r="ZY63" s="6"/>
      <c r="ZZ63" s="6"/>
      <c r="AAA63" s="6"/>
      <c r="AAB63" s="6"/>
      <c r="AAC63" s="6"/>
      <c r="AAD63" s="6"/>
      <c r="AAE63" s="6"/>
      <c r="AAF63" s="6"/>
      <c r="AAG63" s="6"/>
      <c r="AAH63" s="6"/>
      <c r="AAI63" s="6"/>
      <c r="AAJ63" s="6"/>
      <c r="AAK63" s="6"/>
      <c r="AAL63" s="6"/>
      <c r="AAM63" s="6"/>
      <c r="AAN63" s="6"/>
      <c r="AAO63" s="6"/>
      <c r="AAP63" s="6"/>
      <c r="AAQ63" s="6"/>
      <c r="AAR63" s="6"/>
      <c r="AAS63" s="6"/>
      <c r="AAT63" s="6"/>
      <c r="AAU63" s="6"/>
      <c r="AAV63" s="6"/>
      <c r="AAW63" s="6"/>
      <c r="AAX63" s="6"/>
      <c r="AAY63" s="6"/>
      <c r="AAZ63" s="6"/>
      <c r="ABA63" s="6"/>
      <c r="ABB63" s="6"/>
      <c r="ABC63" s="6"/>
      <c r="ABD63" s="6"/>
      <c r="ABE63" s="6"/>
      <c r="ABF63" s="6"/>
      <c r="ABG63" s="6"/>
      <c r="ABH63" s="6"/>
      <c r="ABI63" s="6"/>
      <c r="ABJ63" s="6"/>
      <c r="ABK63" s="6"/>
      <c r="ABL63" s="6"/>
      <c r="ABM63" s="6"/>
      <c r="ABN63" s="6"/>
      <c r="ABO63" s="6"/>
      <c r="ABP63" s="6"/>
      <c r="ABQ63" s="6"/>
      <c r="ABR63" s="6"/>
      <c r="ABS63" s="6"/>
      <c r="ABT63" s="6"/>
      <c r="ABU63" s="6"/>
      <c r="ABV63" s="6"/>
      <c r="ABW63" s="6"/>
      <c r="ABX63" s="6"/>
      <c r="ABY63" s="6"/>
      <c r="ABZ63" s="6"/>
      <c r="ACA63" s="6"/>
      <c r="ACB63" s="6"/>
      <c r="ACC63" s="6"/>
      <c r="ACD63" s="6"/>
      <c r="ACE63" s="6"/>
      <c r="ACF63" s="6"/>
      <c r="ACG63" s="6"/>
      <c r="ACH63" s="6"/>
      <c r="ACI63" s="6"/>
      <c r="ACJ63" s="6"/>
      <c r="ACK63" s="6"/>
      <c r="ACL63" s="6"/>
      <c r="ACM63" s="6"/>
      <c r="ACN63" s="6"/>
      <c r="ACO63" s="6"/>
      <c r="ACP63" s="6"/>
      <c r="ACQ63" s="6"/>
      <c r="ACR63" s="6"/>
      <c r="ACS63" s="6"/>
      <c r="ACT63" s="6"/>
      <c r="ACU63" s="6"/>
      <c r="ACV63" s="6"/>
      <c r="ACW63" s="6"/>
      <c r="ACX63" s="6"/>
      <c r="ACY63" s="6"/>
      <c r="ACZ63" s="6"/>
      <c r="ADA63" s="6"/>
      <c r="ADB63" s="6"/>
      <c r="ADC63" s="6"/>
      <c r="ADD63" s="6"/>
      <c r="ADE63" s="6"/>
      <c r="ADF63" s="6"/>
      <c r="ADG63" s="6"/>
      <c r="ADH63" s="6"/>
      <c r="ADI63" s="6"/>
      <c r="ADJ63" s="6"/>
      <c r="ADK63" s="6"/>
      <c r="ADL63" s="6"/>
      <c r="ADM63" s="6"/>
      <c r="ADN63" s="6"/>
      <c r="ADO63" s="6"/>
      <c r="ADP63" s="6"/>
      <c r="ADQ63" s="6"/>
      <c r="ADR63" s="6"/>
      <c r="ADS63" s="6"/>
      <c r="ADT63" s="6"/>
      <c r="ADU63" s="6"/>
      <c r="ADV63" s="6"/>
      <c r="ADW63" s="6"/>
      <c r="ADX63" s="6"/>
      <c r="ADY63" s="6"/>
      <c r="ADZ63" s="6"/>
      <c r="AEA63" s="6"/>
      <c r="AEB63" s="6"/>
      <c r="AEC63" s="6"/>
      <c r="AED63" s="6"/>
      <c r="AEE63" s="6"/>
      <c r="AEF63" s="6"/>
      <c r="AEG63" s="6"/>
      <c r="AEH63" s="6"/>
      <c r="AEI63" s="6"/>
      <c r="AEJ63" s="6"/>
      <c r="AEK63" s="6"/>
      <c r="AEL63" s="6"/>
      <c r="AEM63" s="6"/>
      <c r="AEN63" s="6"/>
      <c r="AEO63" s="6"/>
      <c r="AEP63" s="6"/>
      <c r="AEQ63" s="6"/>
      <c r="AER63" s="6"/>
      <c r="AES63" s="6"/>
      <c r="AET63" s="6"/>
      <c r="AEU63" s="6"/>
      <c r="AEV63" s="6"/>
      <c r="AEW63" s="6"/>
      <c r="AEX63" s="6"/>
      <c r="AEY63" s="6"/>
      <c r="AEZ63" s="6"/>
      <c r="AFA63" s="6"/>
      <c r="AFB63" s="6"/>
      <c r="AFC63" s="6"/>
      <c r="AFD63" s="6"/>
      <c r="AFE63" s="6"/>
      <c r="AFF63" s="6"/>
      <c r="AFG63" s="6"/>
      <c r="AFH63" s="6"/>
      <c r="AFI63" s="6"/>
      <c r="AFJ63" s="6"/>
      <c r="AFK63" s="6"/>
      <c r="AFL63" s="6"/>
      <c r="AFM63" s="6"/>
      <c r="AFN63" s="6"/>
      <c r="AFO63" s="6"/>
      <c r="AFP63" s="6"/>
      <c r="AFQ63" s="6"/>
      <c r="AFR63" s="6"/>
      <c r="AFS63" s="6"/>
      <c r="AFT63" s="6"/>
      <c r="AFU63" s="6"/>
      <c r="AFV63" s="6"/>
      <c r="AFW63" s="6"/>
      <c r="AFX63" s="6"/>
      <c r="AFY63" s="6"/>
      <c r="AFZ63" s="6"/>
      <c r="AGA63" s="6"/>
      <c r="AGB63" s="6"/>
      <c r="AGC63" s="6"/>
      <c r="AGD63" s="6"/>
      <c r="AGE63" s="6"/>
      <c r="AGF63" s="6"/>
      <c r="AGG63" s="6"/>
      <c r="AGH63" s="6"/>
      <c r="AGI63" s="6"/>
      <c r="AGJ63" s="6"/>
      <c r="AGK63" s="6"/>
      <c r="AGL63" s="6"/>
      <c r="AGM63" s="6"/>
      <c r="AGN63" s="6"/>
      <c r="AGO63" s="6"/>
      <c r="AGP63" s="6"/>
      <c r="AGQ63" s="6"/>
      <c r="AGR63" s="6"/>
      <c r="AGS63" s="6"/>
      <c r="AGT63" s="6"/>
      <c r="AGU63" s="6"/>
      <c r="AGV63" s="6"/>
      <c r="AGW63" s="6"/>
      <c r="AGX63" s="6"/>
      <c r="AGY63" s="6"/>
      <c r="AGZ63" s="6"/>
      <c r="AHA63" s="6"/>
      <c r="AHB63" s="6"/>
      <c r="AHC63" s="6"/>
      <c r="AHD63" s="6"/>
      <c r="AHE63" s="6"/>
      <c r="AHF63" s="6"/>
      <c r="AHG63" s="6"/>
      <c r="AHH63" s="6"/>
      <c r="AHI63" s="6"/>
      <c r="AHJ63" s="6"/>
      <c r="AHK63" s="6"/>
      <c r="AHL63" s="6"/>
      <c r="AHM63" s="6"/>
      <c r="AHN63" s="6"/>
      <c r="AHO63" s="6"/>
      <c r="AHP63" s="6"/>
      <c r="AHQ63" s="6"/>
      <c r="AHR63" s="6"/>
      <c r="AHS63" s="6"/>
      <c r="AHT63" s="6"/>
      <c r="AHU63" s="6"/>
      <c r="AHV63" s="6"/>
      <c r="AHW63" s="6"/>
      <c r="AHX63" s="6"/>
      <c r="AHY63" s="6"/>
      <c r="AHZ63" s="6"/>
      <c r="AIA63" s="6"/>
      <c r="AIB63" s="6"/>
      <c r="AIC63" s="6"/>
      <c r="AID63" s="6"/>
      <c r="AIE63" s="6"/>
      <c r="AIF63" s="6"/>
      <c r="AIG63" s="6"/>
      <c r="AIH63" s="6"/>
      <c r="AII63" s="6"/>
      <c r="AIJ63" s="6"/>
      <c r="AIK63" s="6"/>
      <c r="AIL63" s="6"/>
      <c r="AIM63" s="6"/>
      <c r="AIN63" s="6"/>
      <c r="AIO63" s="6"/>
      <c r="AIP63" s="6"/>
      <c r="AIQ63" s="6"/>
      <c r="AIR63" s="6"/>
      <c r="AIS63" s="6"/>
      <c r="AIT63" s="6"/>
      <c r="AIU63" s="6"/>
      <c r="AIV63" s="6"/>
      <c r="AIW63" s="6"/>
      <c r="AIX63" s="6"/>
      <c r="AIY63" s="6"/>
      <c r="AIZ63" s="6"/>
      <c r="AJA63" s="6"/>
      <c r="AJB63" s="6"/>
      <c r="AJC63" s="6"/>
      <c r="AJD63" s="6"/>
      <c r="AJE63" s="6"/>
      <c r="AJF63" s="6"/>
      <c r="AJG63" s="6"/>
      <c r="AJH63" s="6"/>
      <c r="AJI63" s="6"/>
      <c r="AJJ63" s="6"/>
      <c r="AJK63" s="6"/>
      <c r="AJL63" s="6"/>
      <c r="AJM63" s="6"/>
      <c r="AJN63" s="6"/>
      <c r="AJO63" s="6"/>
      <c r="AJP63" s="6"/>
      <c r="AJQ63" s="6"/>
      <c r="AJR63" s="6"/>
      <c r="AJS63" s="6"/>
      <c r="AJT63" s="6"/>
      <c r="AJU63" s="6"/>
      <c r="AJV63" s="6"/>
      <c r="AJW63" s="6"/>
      <c r="AJX63" s="6"/>
      <c r="AJY63" s="6"/>
      <c r="AJZ63" s="6"/>
      <c r="AKA63" s="6"/>
      <c r="AKB63" s="6"/>
      <c r="AKC63" s="6"/>
      <c r="AKD63" s="6"/>
      <c r="AKE63" s="6"/>
      <c r="AKF63" s="6"/>
      <c r="AKG63" s="6"/>
      <c r="AKH63" s="6"/>
      <c r="AKI63" s="6"/>
      <c r="AKJ63" s="6"/>
      <c r="AKK63" s="6"/>
      <c r="AKL63" s="6"/>
      <c r="AKM63" s="6"/>
      <c r="AKN63" s="6"/>
      <c r="AKO63" s="6"/>
      <c r="AKP63" s="6"/>
      <c r="AKQ63" s="6"/>
      <c r="AKR63" s="6"/>
      <c r="AKS63" s="6"/>
      <c r="AKT63" s="6"/>
      <c r="AKU63" s="6"/>
      <c r="AKV63" s="6"/>
      <c r="AKW63" s="6"/>
      <c r="AKX63" s="6"/>
      <c r="AKY63" s="6"/>
      <c r="AKZ63" s="6"/>
      <c r="ALA63" s="6"/>
      <c r="ALB63" s="6"/>
      <c r="ALC63" s="6"/>
      <c r="ALD63" s="6"/>
      <c r="ALE63" s="6"/>
      <c r="ALF63" s="6"/>
      <c r="ALG63" s="6"/>
      <c r="ALH63" s="6"/>
      <c r="ALI63" s="6"/>
      <c r="ALJ63" s="6"/>
      <c r="ALK63" s="6"/>
      <c r="ALL63" s="6"/>
      <c r="ALM63" s="6"/>
      <c r="ALN63" s="6"/>
      <c r="ALO63" s="6"/>
      <c r="ALP63" s="6"/>
      <c r="ALQ63" s="6"/>
      <c r="ALR63" s="6"/>
      <c r="ALS63" s="6"/>
      <c r="ALT63" s="6"/>
      <c r="ALU63" s="6"/>
      <c r="ALV63" s="6"/>
      <c r="ALW63" s="6"/>
      <c r="ALX63" s="6"/>
      <c r="ALY63" s="6"/>
      <c r="ALZ63" s="6"/>
      <c r="AMA63" s="6"/>
      <c r="AMB63" s="6"/>
      <c r="AMC63" s="6"/>
      <c r="AMD63" s="6"/>
      <c r="AME63" s="6"/>
      <c r="AMF63" s="6"/>
    </row>
    <row r="64" spans="1:1020" s="23" customFormat="1" ht="37.35" customHeight="1" x14ac:dyDescent="0.25">
      <c r="A64" s="40"/>
      <c r="B64" s="39"/>
      <c r="C64" s="40"/>
      <c r="D64" s="40"/>
      <c r="E64" s="60"/>
      <c r="F64" s="60"/>
      <c r="G64" s="4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  <c r="PY64" s="6"/>
      <c r="PZ64" s="6"/>
      <c r="QA64" s="6"/>
      <c r="QB64" s="6"/>
      <c r="QC64" s="6"/>
      <c r="QD64" s="6"/>
      <c r="QE64" s="6"/>
      <c r="QF64" s="6"/>
      <c r="QG64" s="6"/>
      <c r="QH64" s="6"/>
      <c r="QI64" s="6"/>
      <c r="QJ64" s="6"/>
      <c r="QK64" s="6"/>
      <c r="QL64" s="6"/>
      <c r="QM64" s="6"/>
      <c r="QN64" s="6"/>
      <c r="QO64" s="6"/>
      <c r="QP64" s="6"/>
      <c r="QQ64" s="6"/>
      <c r="QR64" s="6"/>
      <c r="QS64" s="6"/>
      <c r="QT64" s="6"/>
      <c r="QU64" s="6"/>
      <c r="QV64" s="6"/>
      <c r="QW64" s="6"/>
      <c r="QX64" s="6"/>
      <c r="QY64" s="6"/>
      <c r="QZ64" s="6"/>
      <c r="RA64" s="6"/>
      <c r="RB64" s="6"/>
      <c r="RC64" s="6"/>
      <c r="RD64" s="6"/>
      <c r="RE64" s="6"/>
      <c r="RF64" s="6"/>
      <c r="RG64" s="6"/>
      <c r="RH64" s="6"/>
      <c r="RI64" s="6"/>
      <c r="RJ64" s="6"/>
      <c r="RK64" s="6"/>
      <c r="RL64" s="6"/>
      <c r="RM64" s="6"/>
      <c r="RN64" s="6"/>
      <c r="RO64" s="6"/>
      <c r="RP64" s="6"/>
      <c r="RQ64" s="6"/>
      <c r="RR64" s="6"/>
      <c r="RS64" s="6"/>
      <c r="RT64" s="6"/>
      <c r="RU64" s="6"/>
      <c r="RV64" s="6"/>
      <c r="RW64" s="6"/>
      <c r="RX64" s="6"/>
      <c r="RY64" s="6"/>
      <c r="RZ64" s="6"/>
      <c r="SA64" s="6"/>
      <c r="SB64" s="6"/>
      <c r="SC64" s="6"/>
      <c r="SD64" s="6"/>
      <c r="SE64" s="6"/>
      <c r="SF64" s="6"/>
      <c r="SG64" s="6"/>
      <c r="SH64" s="6"/>
      <c r="SI64" s="6"/>
      <c r="SJ64" s="6"/>
      <c r="SK64" s="6"/>
      <c r="SL64" s="6"/>
      <c r="SM64" s="6"/>
      <c r="SN64" s="6"/>
      <c r="SO64" s="6"/>
      <c r="SP64" s="6"/>
      <c r="SQ64" s="6"/>
      <c r="SR64" s="6"/>
      <c r="SS64" s="6"/>
      <c r="ST64" s="6"/>
      <c r="SU64" s="6"/>
      <c r="SV64" s="6"/>
      <c r="SW64" s="6"/>
      <c r="SX64" s="6"/>
      <c r="SY64" s="6"/>
      <c r="SZ64" s="6"/>
      <c r="TA64" s="6"/>
      <c r="TB64" s="6"/>
      <c r="TC64" s="6"/>
      <c r="TD64" s="6"/>
      <c r="TE64" s="6"/>
      <c r="TF64" s="6"/>
      <c r="TG64" s="6"/>
      <c r="TH64" s="6"/>
      <c r="TI64" s="6"/>
      <c r="TJ64" s="6"/>
      <c r="TK64" s="6"/>
      <c r="TL64" s="6"/>
      <c r="TM64" s="6"/>
      <c r="TN64" s="6"/>
      <c r="TO64" s="6"/>
      <c r="TP64" s="6"/>
      <c r="TQ64" s="6"/>
      <c r="TR64" s="6"/>
      <c r="TS64" s="6"/>
      <c r="TT64" s="6"/>
      <c r="TU64" s="6"/>
      <c r="TV64" s="6"/>
      <c r="TW64" s="6"/>
      <c r="TX64" s="6"/>
      <c r="TY64" s="6"/>
      <c r="TZ64" s="6"/>
      <c r="UA64" s="6"/>
      <c r="UB64" s="6"/>
      <c r="UC64" s="6"/>
      <c r="UD64" s="6"/>
      <c r="UE64" s="6"/>
      <c r="UF64" s="6"/>
      <c r="UG64" s="6"/>
      <c r="UH64" s="6"/>
      <c r="UI64" s="6"/>
      <c r="UJ64" s="6"/>
      <c r="UK64" s="6"/>
      <c r="UL64" s="6"/>
      <c r="UM64" s="6"/>
      <c r="UN64" s="6"/>
      <c r="UO64" s="6"/>
      <c r="UP64" s="6"/>
      <c r="UQ64" s="6"/>
      <c r="UR64" s="6"/>
      <c r="US64" s="6"/>
      <c r="UT64" s="6"/>
      <c r="UU64" s="6"/>
      <c r="UV64" s="6"/>
      <c r="UW64" s="6"/>
      <c r="UX64" s="6"/>
      <c r="UY64" s="6"/>
      <c r="UZ64" s="6"/>
      <c r="VA64" s="6"/>
      <c r="VB64" s="6"/>
      <c r="VC64" s="6"/>
      <c r="VD64" s="6"/>
      <c r="VE64" s="6"/>
      <c r="VF64" s="6"/>
      <c r="VG64" s="6"/>
      <c r="VH64" s="6"/>
      <c r="VI64" s="6"/>
      <c r="VJ64" s="6"/>
      <c r="VK64" s="6"/>
      <c r="VL64" s="6"/>
      <c r="VM64" s="6"/>
      <c r="VN64" s="6"/>
      <c r="VO64" s="6"/>
      <c r="VP64" s="6"/>
      <c r="VQ64" s="6"/>
      <c r="VR64" s="6"/>
      <c r="VS64" s="6"/>
      <c r="VT64" s="6"/>
      <c r="VU64" s="6"/>
      <c r="VV64" s="6"/>
      <c r="VW64" s="6"/>
      <c r="VX64" s="6"/>
      <c r="VY64" s="6"/>
      <c r="VZ64" s="6"/>
      <c r="WA64" s="6"/>
      <c r="WB64" s="6"/>
      <c r="WC64" s="6"/>
      <c r="WD64" s="6"/>
      <c r="WE64" s="6"/>
      <c r="WF64" s="6"/>
      <c r="WG64" s="6"/>
      <c r="WH64" s="6"/>
      <c r="WI64" s="6"/>
      <c r="WJ64" s="6"/>
      <c r="WK64" s="6"/>
      <c r="WL64" s="6"/>
      <c r="WM64" s="6"/>
      <c r="WN64" s="6"/>
      <c r="WO64" s="6"/>
      <c r="WP64" s="6"/>
      <c r="WQ64" s="6"/>
      <c r="WR64" s="6"/>
      <c r="WS64" s="6"/>
      <c r="WT64" s="6"/>
      <c r="WU64" s="6"/>
      <c r="WV64" s="6"/>
      <c r="WW64" s="6"/>
      <c r="WX64" s="6"/>
      <c r="WY64" s="6"/>
      <c r="WZ64" s="6"/>
      <c r="XA64" s="6"/>
      <c r="XB64" s="6"/>
      <c r="XC64" s="6"/>
      <c r="XD64" s="6"/>
      <c r="XE64" s="6"/>
      <c r="XF64" s="6"/>
      <c r="XG64" s="6"/>
      <c r="XH64" s="6"/>
      <c r="XI64" s="6"/>
      <c r="XJ64" s="6"/>
      <c r="XK64" s="6"/>
      <c r="XL64" s="6"/>
      <c r="XM64" s="6"/>
      <c r="XN64" s="6"/>
      <c r="XO64" s="6"/>
      <c r="XP64" s="6"/>
      <c r="XQ64" s="6"/>
      <c r="XR64" s="6"/>
      <c r="XS64" s="6"/>
      <c r="XT64" s="6"/>
      <c r="XU64" s="6"/>
      <c r="XV64" s="6"/>
      <c r="XW64" s="6"/>
      <c r="XX64" s="6"/>
      <c r="XY64" s="6"/>
      <c r="XZ64" s="6"/>
      <c r="YA64" s="6"/>
      <c r="YB64" s="6"/>
      <c r="YC64" s="6"/>
      <c r="YD64" s="6"/>
      <c r="YE64" s="6"/>
      <c r="YF64" s="6"/>
      <c r="YG64" s="6"/>
      <c r="YH64" s="6"/>
      <c r="YI64" s="6"/>
      <c r="YJ64" s="6"/>
      <c r="YK64" s="6"/>
      <c r="YL64" s="6"/>
      <c r="YM64" s="6"/>
      <c r="YN64" s="6"/>
      <c r="YO64" s="6"/>
      <c r="YP64" s="6"/>
      <c r="YQ64" s="6"/>
      <c r="YR64" s="6"/>
      <c r="YS64" s="6"/>
      <c r="YT64" s="6"/>
      <c r="YU64" s="6"/>
      <c r="YV64" s="6"/>
      <c r="YW64" s="6"/>
      <c r="YX64" s="6"/>
      <c r="YY64" s="6"/>
      <c r="YZ64" s="6"/>
      <c r="ZA64" s="6"/>
      <c r="ZB64" s="6"/>
      <c r="ZC64" s="6"/>
      <c r="ZD64" s="6"/>
      <c r="ZE64" s="6"/>
      <c r="ZF64" s="6"/>
      <c r="ZG64" s="6"/>
      <c r="ZH64" s="6"/>
      <c r="ZI64" s="6"/>
      <c r="ZJ64" s="6"/>
      <c r="ZK64" s="6"/>
      <c r="ZL64" s="6"/>
      <c r="ZM64" s="6"/>
      <c r="ZN64" s="6"/>
      <c r="ZO64" s="6"/>
      <c r="ZP64" s="6"/>
      <c r="ZQ64" s="6"/>
      <c r="ZR64" s="6"/>
      <c r="ZS64" s="6"/>
      <c r="ZT64" s="6"/>
      <c r="ZU64" s="6"/>
      <c r="ZV64" s="6"/>
      <c r="ZW64" s="6"/>
      <c r="ZX64" s="6"/>
      <c r="ZY64" s="6"/>
      <c r="ZZ64" s="6"/>
      <c r="AAA64" s="6"/>
      <c r="AAB64" s="6"/>
      <c r="AAC64" s="6"/>
      <c r="AAD64" s="6"/>
      <c r="AAE64" s="6"/>
      <c r="AAF64" s="6"/>
      <c r="AAG64" s="6"/>
      <c r="AAH64" s="6"/>
      <c r="AAI64" s="6"/>
      <c r="AAJ64" s="6"/>
      <c r="AAK64" s="6"/>
      <c r="AAL64" s="6"/>
      <c r="AAM64" s="6"/>
      <c r="AAN64" s="6"/>
      <c r="AAO64" s="6"/>
      <c r="AAP64" s="6"/>
      <c r="AAQ64" s="6"/>
      <c r="AAR64" s="6"/>
      <c r="AAS64" s="6"/>
      <c r="AAT64" s="6"/>
      <c r="AAU64" s="6"/>
      <c r="AAV64" s="6"/>
      <c r="AAW64" s="6"/>
      <c r="AAX64" s="6"/>
      <c r="AAY64" s="6"/>
      <c r="AAZ64" s="6"/>
      <c r="ABA64" s="6"/>
      <c r="ABB64" s="6"/>
      <c r="ABC64" s="6"/>
      <c r="ABD64" s="6"/>
      <c r="ABE64" s="6"/>
      <c r="ABF64" s="6"/>
      <c r="ABG64" s="6"/>
      <c r="ABH64" s="6"/>
      <c r="ABI64" s="6"/>
      <c r="ABJ64" s="6"/>
      <c r="ABK64" s="6"/>
      <c r="ABL64" s="6"/>
      <c r="ABM64" s="6"/>
      <c r="ABN64" s="6"/>
      <c r="ABO64" s="6"/>
      <c r="ABP64" s="6"/>
      <c r="ABQ64" s="6"/>
      <c r="ABR64" s="6"/>
      <c r="ABS64" s="6"/>
      <c r="ABT64" s="6"/>
      <c r="ABU64" s="6"/>
      <c r="ABV64" s="6"/>
      <c r="ABW64" s="6"/>
      <c r="ABX64" s="6"/>
      <c r="ABY64" s="6"/>
      <c r="ABZ64" s="6"/>
      <c r="ACA64" s="6"/>
      <c r="ACB64" s="6"/>
      <c r="ACC64" s="6"/>
      <c r="ACD64" s="6"/>
      <c r="ACE64" s="6"/>
      <c r="ACF64" s="6"/>
      <c r="ACG64" s="6"/>
      <c r="ACH64" s="6"/>
      <c r="ACI64" s="6"/>
      <c r="ACJ64" s="6"/>
      <c r="ACK64" s="6"/>
      <c r="ACL64" s="6"/>
      <c r="ACM64" s="6"/>
      <c r="ACN64" s="6"/>
      <c r="ACO64" s="6"/>
      <c r="ACP64" s="6"/>
      <c r="ACQ64" s="6"/>
      <c r="ACR64" s="6"/>
      <c r="ACS64" s="6"/>
      <c r="ACT64" s="6"/>
      <c r="ACU64" s="6"/>
      <c r="ACV64" s="6"/>
      <c r="ACW64" s="6"/>
      <c r="ACX64" s="6"/>
      <c r="ACY64" s="6"/>
      <c r="ACZ64" s="6"/>
      <c r="ADA64" s="6"/>
      <c r="ADB64" s="6"/>
      <c r="ADC64" s="6"/>
      <c r="ADD64" s="6"/>
      <c r="ADE64" s="6"/>
      <c r="ADF64" s="6"/>
      <c r="ADG64" s="6"/>
      <c r="ADH64" s="6"/>
      <c r="ADI64" s="6"/>
      <c r="ADJ64" s="6"/>
      <c r="ADK64" s="6"/>
      <c r="ADL64" s="6"/>
      <c r="ADM64" s="6"/>
      <c r="ADN64" s="6"/>
      <c r="ADO64" s="6"/>
      <c r="ADP64" s="6"/>
      <c r="ADQ64" s="6"/>
      <c r="ADR64" s="6"/>
      <c r="ADS64" s="6"/>
      <c r="ADT64" s="6"/>
      <c r="ADU64" s="6"/>
      <c r="ADV64" s="6"/>
      <c r="ADW64" s="6"/>
      <c r="ADX64" s="6"/>
      <c r="ADY64" s="6"/>
      <c r="ADZ64" s="6"/>
      <c r="AEA64" s="6"/>
      <c r="AEB64" s="6"/>
      <c r="AEC64" s="6"/>
      <c r="AED64" s="6"/>
      <c r="AEE64" s="6"/>
      <c r="AEF64" s="6"/>
      <c r="AEG64" s="6"/>
      <c r="AEH64" s="6"/>
      <c r="AEI64" s="6"/>
      <c r="AEJ64" s="6"/>
      <c r="AEK64" s="6"/>
      <c r="AEL64" s="6"/>
      <c r="AEM64" s="6"/>
      <c r="AEN64" s="6"/>
      <c r="AEO64" s="6"/>
      <c r="AEP64" s="6"/>
      <c r="AEQ64" s="6"/>
      <c r="AER64" s="6"/>
      <c r="AES64" s="6"/>
      <c r="AET64" s="6"/>
      <c r="AEU64" s="6"/>
      <c r="AEV64" s="6"/>
      <c r="AEW64" s="6"/>
      <c r="AEX64" s="6"/>
      <c r="AEY64" s="6"/>
      <c r="AEZ64" s="6"/>
      <c r="AFA64" s="6"/>
      <c r="AFB64" s="6"/>
      <c r="AFC64" s="6"/>
      <c r="AFD64" s="6"/>
      <c r="AFE64" s="6"/>
      <c r="AFF64" s="6"/>
      <c r="AFG64" s="6"/>
      <c r="AFH64" s="6"/>
      <c r="AFI64" s="6"/>
      <c r="AFJ64" s="6"/>
      <c r="AFK64" s="6"/>
      <c r="AFL64" s="6"/>
      <c r="AFM64" s="6"/>
      <c r="AFN64" s="6"/>
      <c r="AFO64" s="6"/>
      <c r="AFP64" s="6"/>
      <c r="AFQ64" s="6"/>
      <c r="AFR64" s="6"/>
      <c r="AFS64" s="6"/>
      <c r="AFT64" s="6"/>
      <c r="AFU64" s="6"/>
      <c r="AFV64" s="6"/>
      <c r="AFW64" s="6"/>
      <c r="AFX64" s="6"/>
      <c r="AFY64" s="6"/>
      <c r="AFZ64" s="6"/>
      <c r="AGA64" s="6"/>
      <c r="AGB64" s="6"/>
      <c r="AGC64" s="6"/>
      <c r="AGD64" s="6"/>
      <c r="AGE64" s="6"/>
      <c r="AGF64" s="6"/>
      <c r="AGG64" s="6"/>
      <c r="AGH64" s="6"/>
      <c r="AGI64" s="6"/>
      <c r="AGJ64" s="6"/>
      <c r="AGK64" s="6"/>
      <c r="AGL64" s="6"/>
      <c r="AGM64" s="6"/>
      <c r="AGN64" s="6"/>
      <c r="AGO64" s="6"/>
      <c r="AGP64" s="6"/>
      <c r="AGQ64" s="6"/>
      <c r="AGR64" s="6"/>
      <c r="AGS64" s="6"/>
      <c r="AGT64" s="6"/>
      <c r="AGU64" s="6"/>
      <c r="AGV64" s="6"/>
      <c r="AGW64" s="6"/>
      <c r="AGX64" s="6"/>
      <c r="AGY64" s="6"/>
      <c r="AGZ64" s="6"/>
      <c r="AHA64" s="6"/>
      <c r="AHB64" s="6"/>
      <c r="AHC64" s="6"/>
      <c r="AHD64" s="6"/>
      <c r="AHE64" s="6"/>
      <c r="AHF64" s="6"/>
      <c r="AHG64" s="6"/>
      <c r="AHH64" s="6"/>
      <c r="AHI64" s="6"/>
      <c r="AHJ64" s="6"/>
      <c r="AHK64" s="6"/>
      <c r="AHL64" s="6"/>
      <c r="AHM64" s="6"/>
      <c r="AHN64" s="6"/>
      <c r="AHO64" s="6"/>
      <c r="AHP64" s="6"/>
      <c r="AHQ64" s="6"/>
      <c r="AHR64" s="6"/>
      <c r="AHS64" s="6"/>
      <c r="AHT64" s="6"/>
      <c r="AHU64" s="6"/>
      <c r="AHV64" s="6"/>
      <c r="AHW64" s="6"/>
      <c r="AHX64" s="6"/>
      <c r="AHY64" s="6"/>
      <c r="AHZ64" s="6"/>
      <c r="AIA64" s="6"/>
      <c r="AIB64" s="6"/>
      <c r="AIC64" s="6"/>
      <c r="AID64" s="6"/>
      <c r="AIE64" s="6"/>
      <c r="AIF64" s="6"/>
      <c r="AIG64" s="6"/>
      <c r="AIH64" s="6"/>
      <c r="AII64" s="6"/>
      <c r="AIJ64" s="6"/>
      <c r="AIK64" s="6"/>
      <c r="AIL64" s="6"/>
      <c r="AIM64" s="6"/>
      <c r="AIN64" s="6"/>
      <c r="AIO64" s="6"/>
      <c r="AIP64" s="6"/>
      <c r="AIQ64" s="6"/>
      <c r="AIR64" s="6"/>
      <c r="AIS64" s="6"/>
      <c r="AIT64" s="6"/>
      <c r="AIU64" s="6"/>
      <c r="AIV64" s="6"/>
      <c r="AIW64" s="6"/>
      <c r="AIX64" s="6"/>
      <c r="AIY64" s="6"/>
      <c r="AIZ64" s="6"/>
      <c r="AJA64" s="6"/>
      <c r="AJB64" s="6"/>
      <c r="AJC64" s="6"/>
      <c r="AJD64" s="6"/>
      <c r="AJE64" s="6"/>
      <c r="AJF64" s="6"/>
      <c r="AJG64" s="6"/>
      <c r="AJH64" s="6"/>
      <c r="AJI64" s="6"/>
      <c r="AJJ64" s="6"/>
      <c r="AJK64" s="6"/>
      <c r="AJL64" s="6"/>
      <c r="AJM64" s="6"/>
      <c r="AJN64" s="6"/>
      <c r="AJO64" s="6"/>
      <c r="AJP64" s="6"/>
      <c r="AJQ64" s="6"/>
      <c r="AJR64" s="6"/>
      <c r="AJS64" s="6"/>
      <c r="AJT64" s="6"/>
      <c r="AJU64" s="6"/>
      <c r="AJV64" s="6"/>
      <c r="AJW64" s="6"/>
      <c r="AJX64" s="6"/>
      <c r="AJY64" s="6"/>
      <c r="AJZ64" s="6"/>
      <c r="AKA64" s="6"/>
      <c r="AKB64" s="6"/>
      <c r="AKC64" s="6"/>
      <c r="AKD64" s="6"/>
      <c r="AKE64" s="6"/>
      <c r="AKF64" s="6"/>
      <c r="AKG64" s="6"/>
      <c r="AKH64" s="6"/>
      <c r="AKI64" s="6"/>
      <c r="AKJ64" s="6"/>
      <c r="AKK64" s="6"/>
      <c r="AKL64" s="6"/>
      <c r="AKM64" s="6"/>
      <c r="AKN64" s="6"/>
      <c r="AKO64" s="6"/>
      <c r="AKP64" s="6"/>
      <c r="AKQ64" s="6"/>
      <c r="AKR64" s="6"/>
      <c r="AKS64" s="6"/>
      <c r="AKT64" s="6"/>
      <c r="AKU64" s="6"/>
      <c r="AKV64" s="6"/>
      <c r="AKW64" s="6"/>
      <c r="AKX64" s="6"/>
      <c r="AKY64" s="6"/>
      <c r="AKZ64" s="6"/>
      <c r="ALA64" s="6"/>
      <c r="ALB64" s="6"/>
      <c r="ALC64" s="6"/>
      <c r="ALD64" s="6"/>
      <c r="ALE64" s="6"/>
      <c r="ALF64" s="6"/>
      <c r="ALG64" s="6"/>
      <c r="ALH64" s="6"/>
      <c r="ALI64" s="6"/>
      <c r="ALJ64" s="6"/>
      <c r="ALK64" s="6"/>
      <c r="ALL64" s="6"/>
      <c r="ALM64" s="6"/>
      <c r="ALN64" s="6"/>
      <c r="ALO64" s="6"/>
      <c r="ALP64" s="6"/>
      <c r="ALQ64" s="6"/>
      <c r="ALR64" s="6"/>
      <c r="ALS64" s="6"/>
      <c r="ALT64" s="6"/>
      <c r="ALU64" s="6"/>
      <c r="ALV64" s="6"/>
      <c r="ALW64" s="6"/>
      <c r="ALX64" s="6"/>
      <c r="ALY64" s="6"/>
      <c r="ALZ64" s="6"/>
      <c r="AMA64" s="6"/>
      <c r="AMB64" s="6"/>
      <c r="AMC64" s="6"/>
      <c r="AMD64" s="6"/>
      <c r="AME64" s="6"/>
      <c r="AMF64" s="6"/>
    </row>
    <row r="65" spans="1:7" ht="16.5" customHeight="1" x14ac:dyDescent="0.25">
      <c r="A65" s="45"/>
      <c r="B65" s="45"/>
      <c r="C65" s="46"/>
      <c r="D65" s="46"/>
      <c r="E65" s="48"/>
      <c r="F65" s="48"/>
      <c r="G65" s="46"/>
    </row>
    <row r="66" spans="1:7" ht="15.75" customHeight="1" x14ac:dyDescent="0.25">
      <c r="A66" s="127"/>
      <c r="B66" s="112"/>
      <c r="C66" s="46"/>
      <c r="D66" s="46"/>
      <c r="E66" s="46"/>
      <c r="F66" s="46"/>
      <c r="G66" s="46"/>
    </row>
    <row r="67" spans="1:7" ht="31.5" customHeight="1" x14ac:dyDescent="0.25">
      <c r="A67" s="34"/>
      <c r="B67" s="35"/>
      <c r="C67" s="46"/>
      <c r="D67" s="46"/>
      <c r="E67" s="86"/>
      <c r="F67" s="11"/>
      <c r="G67" s="46"/>
    </row>
    <row r="68" spans="1:7" ht="31.5" customHeight="1" x14ac:dyDescent="0.25">
      <c r="A68" s="34"/>
      <c r="B68" s="35"/>
      <c r="C68" s="46"/>
      <c r="D68" s="46"/>
      <c r="E68" s="86"/>
      <c r="F68" s="11"/>
      <c r="G68" s="46"/>
    </row>
    <row r="69" spans="1:7" ht="31.5" customHeight="1" x14ac:dyDescent="0.25">
      <c r="A69" s="34"/>
      <c r="B69" s="35"/>
      <c r="C69" s="46"/>
      <c r="D69" s="46"/>
      <c r="E69" s="86"/>
      <c r="F69" s="11"/>
      <c r="G69" s="46"/>
    </row>
    <row r="70" spans="1:7" ht="111" customHeight="1" x14ac:dyDescent="0.25">
      <c r="A70" s="34"/>
      <c r="B70" s="35"/>
      <c r="C70" s="46"/>
      <c r="D70" s="46"/>
      <c r="E70" s="46"/>
      <c r="F70" s="46"/>
      <c r="G70" s="46"/>
    </row>
    <row r="71" spans="1:7" ht="15.75" customHeight="1" x14ac:dyDescent="0.25">
      <c r="A71" s="127"/>
      <c r="B71" s="112"/>
      <c r="C71" s="46"/>
      <c r="D71" s="46"/>
      <c r="E71" s="46"/>
      <c r="F71" s="46"/>
      <c r="G71" s="46"/>
    </row>
    <row r="72" spans="1:7" ht="63" customHeight="1" x14ac:dyDescent="0.25">
      <c r="A72" s="34"/>
      <c r="B72" s="35"/>
      <c r="C72" s="46"/>
      <c r="D72" s="46"/>
      <c r="E72" s="46"/>
      <c r="F72" s="46"/>
      <c r="G72" s="46"/>
    </row>
    <row r="73" spans="1:7" ht="15.75" customHeight="1" x14ac:dyDescent="0.25">
      <c r="A73" s="34"/>
      <c r="B73" s="35"/>
      <c r="C73" s="46"/>
      <c r="D73" s="46"/>
      <c r="E73" s="46"/>
      <c r="F73" s="46"/>
      <c r="G73" s="46"/>
    </row>
    <row r="74" spans="1:7" ht="31.5" customHeight="1" x14ac:dyDescent="0.25">
      <c r="A74" s="34"/>
      <c r="B74" s="35"/>
      <c r="C74" s="46"/>
      <c r="D74" s="46"/>
      <c r="E74" s="46"/>
      <c r="F74" s="46"/>
      <c r="G74" s="46"/>
    </row>
    <row r="75" spans="1:7" ht="111" customHeight="1" x14ac:dyDescent="0.25">
      <c r="A75" s="34"/>
      <c r="B75" s="35"/>
      <c r="C75" s="46"/>
      <c r="D75" s="46"/>
      <c r="E75" s="46"/>
      <c r="F75" s="46"/>
      <c r="G75" s="46"/>
    </row>
    <row r="76" spans="1:7" ht="15.75" customHeight="1" x14ac:dyDescent="0.25">
      <c r="A76" s="127"/>
      <c r="B76" s="112"/>
      <c r="C76" s="46"/>
      <c r="D76" s="46"/>
      <c r="E76" s="46"/>
      <c r="F76" s="46"/>
      <c r="G76" s="46"/>
    </row>
    <row r="77" spans="1:7" ht="31.5" customHeight="1" x14ac:dyDescent="0.25">
      <c r="A77" s="34"/>
      <c r="B77" s="35"/>
      <c r="C77" s="46"/>
      <c r="D77" s="46"/>
      <c r="E77" s="46"/>
      <c r="F77" s="46"/>
      <c r="G77" s="46"/>
    </row>
    <row r="78" spans="1:7" ht="63.75" customHeight="1" x14ac:dyDescent="0.25">
      <c r="A78" s="34"/>
      <c r="B78" s="35"/>
      <c r="C78" s="46"/>
      <c r="D78" s="46"/>
      <c r="E78" s="46"/>
      <c r="F78" s="46"/>
      <c r="G78" s="46"/>
    </row>
    <row r="79" spans="1:7" ht="63" customHeight="1" x14ac:dyDescent="0.25">
      <c r="A79" s="34"/>
      <c r="B79" s="112"/>
      <c r="C79" s="46"/>
      <c r="D79" s="46"/>
      <c r="E79" s="46"/>
      <c r="F79" s="46"/>
      <c r="G79" s="46"/>
    </row>
    <row r="80" spans="1:7" ht="47.25" customHeight="1" x14ac:dyDescent="0.25">
      <c r="A80" s="34"/>
      <c r="B80" s="35"/>
      <c r="C80" s="46"/>
      <c r="D80" s="46"/>
      <c r="E80" s="46"/>
      <c r="F80" s="46"/>
      <c r="G80" s="46"/>
    </row>
    <row r="81" spans="1:7" ht="31.5" customHeight="1" x14ac:dyDescent="0.25">
      <c r="A81" s="34"/>
      <c r="B81" s="35"/>
      <c r="C81" s="46"/>
      <c r="D81" s="46"/>
      <c r="E81" s="46"/>
      <c r="F81" s="46"/>
      <c r="G81" s="46"/>
    </row>
    <row r="82" spans="1:7" ht="95.25" customHeight="1" x14ac:dyDescent="0.25">
      <c r="A82" s="34"/>
      <c r="B82" s="35"/>
      <c r="C82" s="46"/>
      <c r="D82" s="46"/>
      <c r="E82" s="46"/>
      <c r="F82" s="46"/>
      <c r="G82" s="46"/>
    </row>
    <row r="83" spans="1:7" ht="47.25" customHeight="1" x14ac:dyDescent="0.25">
      <c r="A83" s="34"/>
      <c r="B83" s="112"/>
      <c r="C83" s="46"/>
      <c r="D83" s="46"/>
      <c r="E83" s="46"/>
      <c r="F83" s="46"/>
      <c r="G83" s="46"/>
    </row>
    <row r="84" spans="1:7" ht="31.5" customHeight="1" x14ac:dyDescent="0.25">
      <c r="A84" s="34"/>
      <c r="B84" s="35"/>
      <c r="C84" s="46"/>
      <c r="D84" s="46"/>
      <c r="E84" s="46"/>
      <c r="F84" s="46"/>
      <c r="G84" s="46"/>
    </row>
    <row r="85" spans="1:7" ht="31.5" customHeight="1" x14ac:dyDescent="0.25">
      <c r="A85" s="34"/>
      <c r="B85" s="35"/>
      <c r="C85" s="46"/>
      <c r="D85" s="46"/>
      <c r="E85" s="46"/>
      <c r="F85" s="46"/>
      <c r="G85" s="46"/>
    </row>
    <row r="86" spans="1:7" ht="95.25" customHeight="1" x14ac:dyDescent="0.25">
      <c r="A86" s="34"/>
      <c r="B86" s="35"/>
      <c r="C86" s="46"/>
      <c r="D86" s="46"/>
      <c r="E86" s="46"/>
      <c r="F86" s="46"/>
      <c r="G86" s="46"/>
    </row>
    <row r="87" spans="1:7" ht="31.5" customHeight="1" x14ac:dyDescent="0.25">
      <c r="A87" s="34"/>
      <c r="B87" s="112"/>
      <c r="C87" s="46"/>
      <c r="D87" s="46"/>
      <c r="E87" s="46"/>
      <c r="F87" s="46"/>
      <c r="G87" s="46"/>
    </row>
    <row r="88" spans="1:7" ht="16.5" customHeight="1" x14ac:dyDescent="0.25">
      <c r="A88" s="34"/>
      <c r="B88" s="35"/>
      <c r="C88" s="46"/>
      <c r="D88" s="46"/>
      <c r="E88" s="46"/>
      <c r="F88" s="46"/>
      <c r="G88" s="46"/>
    </row>
    <row r="89" spans="1:7" ht="15.75" customHeight="1" x14ac:dyDescent="0.25">
      <c r="A89" s="46"/>
      <c r="B89" s="45"/>
      <c r="C89" s="46"/>
      <c r="D89" s="46"/>
      <c r="E89" s="47"/>
      <c r="F89" s="47"/>
      <c r="G89" s="47"/>
    </row>
    <row r="90" spans="1:7" x14ac:dyDescent="0.25">
      <c r="A90" s="46"/>
      <c r="B90" s="45"/>
      <c r="C90" s="46"/>
      <c r="D90" s="46"/>
      <c r="E90" s="46"/>
      <c r="F90" s="46"/>
      <c r="G90" s="46"/>
    </row>
    <row r="91" spans="1:7" x14ac:dyDescent="0.25">
      <c r="A91" s="46"/>
      <c r="B91" s="45"/>
      <c r="C91" s="46"/>
      <c r="D91" s="46"/>
      <c r="E91" s="46"/>
      <c r="F91" s="46"/>
      <c r="G91" s="46"/>
    </row>
    <row r="92" spans="1:7" ht="15.75" customHeight="1" x14ac:dyDescent="0.25">
      <c r="A92" s="46"/>
      <c r="B92" s="45"/>
      <c r="C92" s="46"/>
      <c r="D92" s="46"/>
      <c r="E92" s="46"/>
      <c r="F92" s="46"/>
      <c r="G92" s="46"/>
    </row>
    <row r="93" spans="1:7" ht="15.75" customHeight="1" x14ac:dyDescent="0.25">
      <c r="A93" s="46"/>
      <c r="B93" s="45"/>
      <c r="C93" s="46"/>
      <c r="D93" s="46"/>
      <c r="E93" s="46"/>
      <c r="F93" s="46"/>
      <c r="G93" s="46"/>
    </row>
    <row r="94" spans="1:7" x14ac:dyDescent="0.25">
      <c r="A94" s="46"/>
      <c r="B94" s="45"/>
      <c r="C94" s="46"/>
      <c r="D94" s="46"/>
      <c r="E94" s="46"/>
      <c r="F94" s="46"/>
      <c r="G94" s="46"/>
    </row>
    <row r="95" spans="1:7" x14ac:dyDescent="0.25">
      <c r="A95" s="46"/>
      <c r="B95" s="45"/>
      <c r="C95" s="46"/>
      <c r="D95" s="46"/>
      <c r="E95" s="46"/>
      <c r="F95" s="46"/>
      <c r="G95" s="46"/>
    </row>
  </sheetData>
  <mergeCells count="10">
    <mergeCell ref="A2:G2"/>
    <mergeCell ref="B56:E56"/>
    <mergeCell ref="C57:E57"/>
    <mergeCell ref="C60:F60"/>
    <mergeCell ref="A6:G6"/>
    <mergeCell ref="A5:G5"/>
    <mergeCell ref="A4:G4"/>
    <mergeCell ref="F52:G52"/>
    <mergeCell ref="F56:G56"/>
    <mergeCell ref="B52:D52"/>
  </mergeCells>
  <pageMargins left="1.0236220472440944" right="0.23622047244094491" top="0.74803149606299213" bottom="0.74803149606299213" header="0.51181102362204722" footer="0.51181102362204722"/>
  <pageSetup paperSize="9" scale="45" firstPageNumber="0" orientation="portrait" r:id="rId1"/>
  <rowBreaks count="1" manualBreakCount="1">
    <brk id="61" max="11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zoomScale="70" zoomScaleNormal="100" zoomScaleSheetLayoutView="70" workbookViewId="0">
      <selection activeCell="B21" sqref="B21:G21"/>
    </sheetView>
  </sheetViews>
  <sheetFormatPr defaultRowHeight="12.75" x14ac:dyDescent="0.2"/>
  <cols>
    <col min="1" max="1" width="11.28515625" style="171" customWidth="1"/>
    <col min="2" max="2" width="25.5703125" style="171" customWidth="1"/>
    <col min="3" max="3" width="12.7109375" style="171" customWidth="1"/>
    <col min="4" max="5" width="12.7109375" style="171" bestFit="1" customWidth="1"/>
    <col min="6" max="7" width="12.5703125" style="171" customWidth="1"/>
    <col min="8" max="11" width="12.7109375" style="171" customWidth="1"/>
    <col min="12" max="14" width="12.7109375" style="171" bestFit="1" customWidth="1"/>
    <col min="15" max="256" width="9.140625" style="133"/>
    <col min="257" max="257" width="11.28515625" style="133" customWidth="1"/>
    <col min="258" max="258" width="25.5703125" style="133" customWidth="1"/>
    <col min="259" max="259" width="12.7109375" style="133" customWidth="1"/>
    <col min="260" max="261" width="12.7109375" style="133" bestFit="1" customWidth="1"/>
    <col min="262" max="263" width="12.5703125" style="133" customWidth="1"/>
    <col min="264" max="267" width="12.7109375" style="133" customWidth="1"/>
    <col min="268" max="270" width="12.7109375" style="133" bestFit="1" customWidth="1"/>
    <col min="271" max="512" width="9.140625" style="133"/>
    <col min="513" max="513" width="11.28515625" style="133" customWidth="1"/>
    <col min="514" max="514" width="25.5703125" style="133" customWidth="1"/>
    <col min="515" max="515" width="12.7109375" style="133" customWidth="1"/>
    <col min="516" max="517" width="12.7109375" style="133" bestFit="1" customWidth="1"/>
    <col min="518" max="519" width="12.5703125" style="133" customWidth="1"/>
    <col min="520" max="523" width="12.7109375" style="133" customWidth="1"/>
    <col min="524" max="526" width="12.7109375" style="133" bestFit="1" customWidth="1"/>
    <col min="527" max="768" width="9.140625" style="133"/>
    <col min="769" max="769" width="11.28515625" style="133" customWidth="1"/>
    <col min="770" max="770" width="25.5703125" style="133" customWidth="1"/>
    <col min="771" max="771" width="12.7109375" style="133" customWidth="1"/>
    <col min="772" max="773" width="12.7109375" style="133" bestFit="1" customWidth="1"/>
    <col min="774" max="775" width="12.5703125" style="133" customWidth="1"/>
    <col min="776" max="779" width="12.7109375" style="133" customWidth="1"/>
    <col min="780" max="782" width="12.7109375" style="133" bestFit="1" customWidth="1"/>
    <col min="783" max="1024" width="9.140625" style="133"/>
    <col min="1025" max="1025" width="11.28515625" style="133" customWidth="1"/>
    <col min="1026" max="1026" width="25.5703125" style="133" customWidth="1"/>
    <col min="1027" max="1027" width="12.7109375" style="133" customWidth="1"/>
    <col min="1028" max="1029" width="12.7109375" style="133" bestFit="1" customWidth="1"/>
    <col min="1030" max="1031" width="12.5703125" style="133" customWidth="1"/>
    <col min="1032" max="1035" width="12.7109375" style="133" customWidth="1"/>
    <col min="1036" max="1038" width="12.7109375" style="133" bestFit="1" customWidth="1"/>
    <col min="1039" max="1280" width="9.140625" style="133"/>
    <col min="1281" max="1281" width="11.28515625" style="133" customWidth="1"/>
    <col min="1282" max="1282" width="25.5703125" style="133" customWidth="1"/>
    <col min="1283" max="1283" width="12.7109375" style="133" customWidth="1"/>
    <col min="1284" max="1285" width="12.7109375" style="133" bestFit="1" customWidth="1"/>
    <col min="1286" max="1287" width="12.5703125" style="133" customWidth="1"/>
    <col min="1288" max="1291" width="12.7109375" style="133" customWidth="1"/>
    <col min="1292" max="1294" width="12.7109375" style="133" bestFit="1" customWidth="1"/>
    <col min="1295" max="1536" width="9.140625" style="133"/>
    <col min="1537" max="1537" width="11.28515625" style="133" customWidth="1"/>
    <col min="1538" max="1538" width="25.5703125" style="133" customWidth="1"/>
    <col min="1539" max="1539" width="12.7109375" style="133" customWidth="1"/>
    <col min="1540" max="1541" width="12.7109375" style="133" bestFit="1" customWidth="1"/>
    <col min="1542" max="1543" width="12.5703125" style="133" customWidth="1"/>
    <col min="1544" max="1547" width="12.7109375" style="133" customWidth="1"/>
    <col min="1548" max="1550" width="12.7109375" style="133" bestFit="1" customWidth="1"/>
    <col min="1551" max="1792" width="9.140625" style="133"/>
    <col min="1793" max="1793" width="11.28515625" style="133" customWidth="1"/>
    <col min="1794" max="1794" width="25.5703125" style="133" customWidth="1"/>
    <col min="1795" max="1795" width="12.7109375" style="133" customWidth="1"/>
    <col min="1796" max="1797" width="12.7109375" style="133" bestFit="1" customWidth="1"/>
    <col min="1798" max="1799" width="12.5703125" style="133" customWidth="1"/>
    <col min="1800" max="1803" width="12.7109375" style="133" customWidth="1"/>
    <col min="1804" max="1806" width="12.7109375" style="133" bestFit="1" customWidth="1"/>
    <col min="1807" max="2048" width="9.140625" style="133"/>
    <col min="2049" max="2049" width="11.28515625" style="133" customWidth="1"/>
    <col min="2050" max="2050" width="25.5703125" style="133" customWidth="1"/>
    <col min="2051" max="2051" width="12.7109375" style="133" customWidth="1"/>
    <col min="2052" max="2053" width="12.7109375" style="133" bestFit="1" customWidth="1"/>
    <col min="2054" max="2055" width="12.5703125" style="133" customWidth="1"/>
    <col min="2056" max="2059" width="12.7109375" style="133" customWidth="1"/>
    <col min="2060" max="2062" width="12.7109375" style="133" bestFit="1" customWidth="1"/>
    <col min="2063" max="2304" width="9.140625" style="133"/>
    <col min="2305" max="2305" width="11.28515625" style="133" customWidth="1"/>
    <col min="2306" max="2306" width="25.5703125" style="133" customWidth="1"/>
    <col min="2307" max="2307" width="12.7109375" style="133" customWidth="1"/>
    <col min="2308" max="2309" width="12.7109375" style="133" bestFit="1" customWidth="1"/>
    <col min="2310" max="2311" width="12.5703125" style="133" customWidth="1"/>
    <col min="2312" max="2315" width="12.7109375" style="133" customWidth="1"/>
    <col min="2316" max="2318" width="12.7109375" style="133" bestFit="1" customWidth="1"/>
    <col min="2319" max="2560" width="9.140625" style="133"/>
    <col min="2561" max="2561" width="11.28515625" style="133" customWidth="1"/>
    <col min="2562" max="2562" width="25.5703125" style="133" customWidth="1"/>
    <col min="2563" max="2563" width="12.7109375" style="133" customWidth="1"/>
    <col min="2564" max="2565" width="12.7109375" style="133" bestFit="1" customWidth="1"/>
    <col min="2566" max="2567" width="12.5703125" style="133" customWidth="1"/>
    <col min="2568" max="2571" width="12.7109375" style="133" customWidth="1"/>
    <col min="2572" max="2574" width="12.7109375" style="133" bestFit="1" customWidth="1"/>
    <col min="2575" max="2816" width="9.140625" style="133"/>
    <col min="2817" max="2817" width="11.28515625" style="133" customWidth="1"/>
    <col min="2818" max="2818" width="25.5703125" style="133" customWidth="1"/>
    <col min="2819" max="2819" width="12.7109375" style="133" customWidth="1"/>
    <col min="2820" max="2821" width="12.7109375" style="133" bestFit="1" customWidth="1"/>
    <col min="2822" max="2823" width="12.5703125" style="133" customWidth="1"/>
    <col min="2824" max="2827" width="12.7109375" style="133" customWidth="1"/>
    <col min="2828" max="2830" width="12.7109375" style="133" bestFit="1" customWidth="1"/>
    <col min="2831" max="3072" width="9.140625" style="133"/>
    <col min="3073" max="3073" width="11.28515625" style="133" customWidth="1"/>
    <col min="3074" max="3074" width="25.5703125" style="133" customWidth="1"/>
    <col min="3075" max="3075" width="12.7109375" style="133" customWidth="1"/>
    <col min="3076" max="3077" width="12.7109375" style="133" bestFit="1" customWidth="1"/>
    <col min="3078" max="3079" width="12.5703125" style="133" customWidth="1"/>
    <col min="3080" max="3083" width="12.7109375" style="133" customWidth="1"/>
    <col min="3084" max="3086" width="12.7109375" style="133" bestFit="1" customWidth="1"/>
    <col min="3087" max="3328" width="9.140625" style="133"/>
    <col min="3329" max="3329" width="11.28515625" style="133" customWidth="1"/>
    <col min="3330" max="3330" width="25.5703125" style="133" customWidth="1"/>
    <col min="3331" max="3331" width="12.7109375" style="133" customWidth="1"/>
    <col min="3332" max="3333" width="12.7109375" style="133" bestFit="1" customWidth="1"/>
    <col min="3334" max="3335" width="12.5703125" style="133" customWidth="1"/>
    <col min="3336" max="3339" width="12.7109375" style="133" customWidth="1"/>
    <col min="3340" max="3342" width="12.7109375" style="133" bestFit="1" customWidth="1"/>
    <col min="3343" max="3584" width="9.140625" style="133"/>
    <col min="3585" max="3585" width="11.28515625" style="133" customWidth="1"/>
    <col min="3586" max="3586" width="25.5703125" style="133" customWidth="1"/>
    <col min="3587" max="3587" width="12.7109375" style="133" customWidth="1"/>
    <col min="3588" max="3589" width="12.7109375" style="133" bestFit="1" customWidth="1"/>
    <col min="3590" max="3591" width="12.5703125" style="133" customWidth="1"/>
    <col min="3592" max="3595" width="12.7109375" style="133" customWidth="1"/>
    <col min="3596" max="3598" width="12.7109375" style="133" bestFit="1" customWidth="1"/>
    <col min="3599" max="3840" width="9.140625" style="133"/>
    <col min="3841" max="3841" width="11.28515625" style="133" customWidth="1"/>
    <col min="3842" max="3842" width="25.5703125" style="133" customWidth="1"/>
    <col min="3843" max="3843" width="12.7109375" style="133" customWidth="1"/>
    <col min="3844" max="3845" width="12.7109375" style="133" bestFit="1" customWidth="1"/>
    <col min="3846" max="3847" width="12.5703125" style="133" customWidth="1"/>
    <col min="3848" max="3851" width="12.7109375" style="133" customWidth="1"/>
    <col min="3852" max="3854" width="12.7109375" style="133" bestFit="1" customWidth="1"/>
    <col min="3855" max="4096" width="9.140625" style="133"/>
    <col min="4097" max="4097" width="11.28515625" style="133" customWidth="1"/>
    <col min="4098" max="4098" width="25.5703125" style="133" customWidth="1"/>
    <col min="4099" max="4099" width="12.7109375" style="133" customWidth="1"/>
    <col min="4100" max="4101" width="12.7109375" style="133" bestFit="1" customWidth="1"/>
    <col min="4102" max="4103" width="12.5703125" style="133" customWidth="1"/>
    <col min="4104" max="4107" width="12.7109375" style="133" customWidth="1"/>
    <col min="4108" max="4110" width="12.7109375" style="133" bestFit="1" customWidth="1"/>
    <col min="4111" max="4352" width="9.140625" style="133"/>
    <col min="4353" max="4353" width="11.28515625" style="133" customWidth="1"/>
    <col min="4354" max="4354" width="25.5703125" style="133" customWidth="1"/>
    <col min="4355" max="4355" width="12.7109375" style="133" customWidth="1"/>
    <col min="4356" max="4357" width="12.7109375" style="133" bestFit="1" customWidth="1"/>
    <col min="4358" max="4359" width="12.5703125" style="133" customWidth="1"/>
    <col min="4360" max="4363" width="12.7109375" style="133" customWidth="1"/>
    <col min="4364" max="4366" width="12.7109375" style="133" bestFit="1" customWidth="1"/>
    <col min="4367" max="4608" width="9.140625" style="133"/>
    <col min="4609" max="4609" width="11.28515625" style="133" customWidth="1"/>
    <col min="4610" max="4610" width="25.5703125" style="133" customWidth="1"/>
    <col min="4611" max="4611" width="12.7109375" style="133" customWidth="1"/>
    <col min="4612" max="4613" width="12.7109375" style="133" bestFit="1" customWidth="1"/>
    <col min="4614" max="4615" width="12.5703125" style="133" customWidth="1"/>
    <col min="4616" max="4619" width="12.7109375" style="133" customWidth="1"/>
    <col min="4620" max="4622" width="12.7109375" style="133" bestFit="1" customWidth="1"/>
    <col min="4623" max="4864" width="9.140625" style="133"/>
    <col min="4865" max="4865" width="11.28515625" style="133" customWidth="1"/>
    <col min="4866" max="4866" width="25.5703125" style="133" customWidth="1"/>
    <col min="4867" max="4867" width="12.7109375" style="133" customWidth="1"/>
    <col min="4868" max="4869" width="12.7109375" style="133" bestFit="1" customWidth="1"/>
    <col min="4870" max="4871" width="12.5703125" style="133" customWidth="1"/>
    <col min="4872" max="4875" width="12.7109375" style="133" customWidth="1"/>
    <col min="4876" max="4878" width="12.7109375" style="133" bestFit="1" customWidth="1"/>
    <col min="4879" max="5120" width="9.140625" style="133"/>
    <col min="5121" max="5121" width="11.28515625" style="133" customWidth="1"/>
    <col min="5122" max="5122" width="25.5703125" style="133" customWidth="1"/>
    <col min="5123" max="5123" width="12.7109375" style="133" customWidth="1"/>
    <col min="5124" max="5125" width="12.7109375" style="133" bestFit="1" customWidth="1"/>
    <col min="5126" max="5127" width="12.5703125" style="133" customWidth="1"/>
    <col min="5128" max="5131" width="12.7109375" style="133" customWidth="1"/>
    <col min="5132" max="5134" width="12.7109375" style="133" bestFit="1" customWidth="1"/>
    <col min="5135" max="5376" width="9.140625" style="133"/>
    <col min="5377" max="5377" width="11.28515625" style="133" customWidth="1"/>
    <col min="5378" max="5378" width="25.5703125" style="133" customWidth="1"/>
    <col min="5379" max="5379" width="12.7109375" style="133" customWidth="1"/>
    <col min="5380" max="5381" width="12.7109375" style="133" bestFit="1" customWidth="1"/>
    <col min="5382" max="5383" width="12.5703125" style="133" customWidth="1"/>
    <col min="5384" max="5387" width="12.7109375" style="133" customWidth="1"/>
    <col min="5388" max="5390" width="12.7109375" style="133" bestFit="1" customWidth="1"/>
    <col min="5391" max="5632" width="9.140625" style="133"/>
    <col min="5633" max="5633" width="11.28515625" style="133" customWidth="1"/>
    <col min="5634" max="5634" width="25.5703125" style="133" customWidth="1"/>
    <col min="5635" max="5635" width="12.7109375" style="133" customWidth="1"/>
    <col min="5636" max="5637" width="12.7109375" style="133" bestFit="1" customWidth="1"/>
    <col min="5638" max="5639" width="12.5703125" style="133" customWidth="1"/>
    <col min="5640" max="5643" width="12.7109375" style="133" customWidth="1"/>
    <col min="5644" max="5646" width="12.7109375" style="133" bestFit="1" customWidth="1"/>
    <col min="5647" max="5888" width="9.140625" style="133"/>
    <col min="5889" max="5889" width="11.28515625" style="133" customWidth="1"/>
    <col min="5890" max="5890" width="25.5703125" style="133" customWidth="1"/>
    <col min="5891" max="5891" width="12.7109375" style="133" customWidth="1"/>
    <col min="5892" max="5893" width="12.7109375" style="133" bestFit="1" customWidth="1"/>
    <col min="5894" max="5895" width="12.5703125" style="133" customWidth="1"/>
    <col min="5896" max="5899" width="12.7109375" style="133" customWidth="1"/>
    <col min="5900" max="5902" width="12.7109375" style="133" bestFit="1" customWidth="1"/>
    <col min="5903" max="6144" width="9.140625" style="133"/>
    <col min="6145" max="6145" width="11.28515625" style="133" customWidth="1"/>
    <col min="6146" max="6146" width="25.5703125" style="133" customWidth="1"/>
    <col min="6147" max="6147" width="12.7109375" style="133" customWidth="1"/>
    <col min="6148" max="6149" width="12.7109375" style="133" bestFit="1" customWidth="1"/>
    <col min="6150" max="6151" width="12.5703125" style="133" customWidth="1"/>
    <col min="6152" max="6155" width="12.7109375" style="133" customWidth="1"/>
    <col min="6156" max="6158" width="12.7109375" style="133" bestFit="1" customWidth="1"/>
    <col min="6159" max="6400" width="9.140625" style="133"/>
    <col min="6401" max="6401" width="11.28515625" style="133" customWidth="1"/>
    <col min="6402" max="6402" width="25.5703125" style="133" customWidth="1"/>
    <col min="6403" max="6403" width="12.7109375" style="133" customWidth="1"/>
    <col min="6404" max="6405" width="12.7109375" style="133" bestFit="1" customWidth="1"/>
    <col min="6406" max="6407" width="12.5703125" style="133" customWidth="1"/>
    <col min="6408" max="6411" width="12.7109375" style="133" customWidth="1"/>
    <col min="6412" max="6414" width="12.7109375" style="133" bestFit="1" customWidth="1"/>
    <col min="6415" max="6656" width="9.140625" style="133"/>
    <col min="6657" max="6657" width="11.28515625" style="133" customWidth="1"/>
    <col min="6658" max="6658" width="25.5703125" style="133" customWidth="1"/>
    <col min="6659" max="6659" width="12.7109375" style="133" customWidth="1"/>
    <col min="6660" max="6661" width="12.7109375" style="133" bestFit="1" customWidth="1"/>
    <col min="6662" max="6663" width="12.5703125" style="133" customWidth="1"/>
    <col min="6664" max="6667" width="12.7109375" style="133" customWidth="1"/>
    <col min="6668" max="6670" width="12.7109375" style="133" bestFit="1" customWidth="1"/>
    <col min="6671" max="6912" width="9.140625" style="133"/>
    <col min="6913" max="6913" width="11.28515625" style="133" customWidth="1"/>
    <col min="6914" max="6914" width="25.5703125" style="133" customWidth="1"/>
    <col min="6915" max="6915" width="12.7109375" style="133" customWidth="1"/>
    <col min="6916" max="6917" width="12.7109375" style="133" bestFit="1" customWidth="1"/>
    <col min="6918" max="6919" width="12.5703125" style="133" customWidth="1"/>
    <col min="6920" max="6923" width="12.7109375" style="133" customWidth="1"/>
    <col min="6924" max="6926" width="12.7109375" style="133" bestFit="1" customWidth="1"/>
    <col min="6927" max="7168" width="9.140625" style="133"/>
    <col min="7169" max="7169" width="11.28515625" style="133" customWidth="1"/>
    <col min="7170" max="7170" width="25.5703125" style="133" customWidth="1"/>
    <col min="7171" max="7171" width="12.7109375" style="133" customWidth="1"/>
    <col min="7172" max="7173" width="12.7109375" style="133" bestFit="1" customWidth="1"/>
    <col min="7174" max="7175" width="12.5703125" style="133" customWidth="1"/>
    <col min="7176" max="7179" width="12.7109375" style="133" customWidth="1"/>
    <col min="7180" max="7182" width="12.7109375" style="133" bestFit="1" customWidth="1"/>
    <col min="7183" max="7424" width="9.140625" style="133"/>
    <col min="7425" max="7425" width="11.28515625" style="133" customWidth="1"/>
    <col min="7426" max="7426" width="25.5703125" style="133" customWidth="1"/>
    <col min="7427" max="7427" width="12.7109375" style="133" customWidth="1"/>
    <col min="7428" max="7429" width="12.7109375" style="133" bestFit="1" customWidth="1"/>
    <col min="7430" max="7431" width="12.5703125" style="133" customWidth="1"/>
    <col min="7432" max="7435" width="12.7109375" style="133" customWidth="1"/>
    <col min="7436" max="7438" width="12.7109375" style="133" bestFit="1" customWidth="1"/>
    <col min="7439" max="7680" width="9.140625" style="133"/>
    <col min="7681" max="7681" width="11.28515625" style="133" customWidth="1"/>
    <col min="7682" max="7682" width="25.5703125" style="133" customWidth="1"/>
    <col min="7683" max="7683" width="12.7109375" style="133" customWidth="1"/>
    <col min="7684" max="7685" width="12.7109375" style="133" bestFit="1" customWidth="1"/>
    <col min="7686" max="7687" width="12.5703125" style="133" customWidth="1"/>
    <col min="7688" max="7691" width="12.7109375" style="133" customWidth="1"/>
    <col min="7692" max="7694" width="12.7109375" style="133" bestFit="1" customWidth="1"/>
    <col min="7695" max="7936" width="9.140625" style="133"/>
    <col min="7937" max="7937" width="11.28515625" style="133" customWidth="1"/>
    <col min="7938" max="7938" width="25.5703125" style="133" customWidth="1"/>
    <col min="7939" max="7939" width="12.7109375" style="133" customWidth="1"/>
    <col min="7940" max="7941" width="12.7109375" style="133" bestFit="1" customWidth="1"/>
    <col min="7942" max="7943" width="12.5703125" style="133" customWidth="1"/>
    <col min="7944" max="7947" width="12.7109375" style="133" customWidth="1"/>
    <col min="7948" max="7950" width="12.7109375" style="133" bestFit="1" customWidth="1"/>
    <col min="7951" max="8192" width="9.140625" style="133"/>
    <col min="8193" max="8193" width="11.28515625" style="133" customWidth="1"/>
    <col min="8194" max="8194" width="25.5703125" style="133" customWidth="1"/>
    <col min="8195" max="8195" width="12.7109375" style="133" customWidth="1"/>
    <col min="8196" max="8197" width="12.7109375" style="133" bestFit="1" customWidth="1"/>
    <col min="8198" max="8199" width="12.5703125" style="133" customWidth="1"/>
    <col min="8200" max="8203" width="12.7109375" style="133" customWidth="1"/>
    <col min="8204" max="8206" width="12.7109375" style="133" bestFit="1" customWidth="1"/>
    <col min="8207" max="8448" width="9.140625" style="133"/>
    <col min="8449" max="8449" width="11.28515625" style="133" customWidth="1"/>
    <col min="8450" max="8450" width="25.5703125" style="133" customWidth="1"/>
    <col min="8451" max="8451" width="12.7109375" style="133" customWidth="1"/>
    <col min="8452" max="8453" width="12.7109375" style="133" bestFit="1" customWidth="1"/>
    <col min="8454" max="8455" width="12.5703125" style="133" customWidth="1"/>
    <col min="8456" max="8459" width="12.7109375" style="133" customWidth="1"/>
    <col min="8460" max="8462" width="12.7109375" style="133" bestFit="1" customWidth="1"/>
    <col min="8463" max="8704" width="9.140625" style="133"/>
    <col min="8705" max="8705" width="11.28515625" style="133" customWidth="1"/>
    <col min="8706" max="8706" width="25.5703125" style="133" customWidth="1"/>
    <col min="8707" max="8707" width="12.7109375" style="133" customWidth="1"/>
    <col min="8708" max="8709" width="12.7109375" style="133" bestFit="1" customWidth="1"/>
    <col min="8710" max="8711" width="12.5703125" style="133" customWidth="1"/>
    <col min="8712" max="8715" width="12.7109375" style="133" customWidth="1"/>
    <col min="8716" max="8718" width="12.7109375" style="133" bestFit="1" customWidth="1"/>
    <col min="8719" max="8960" width="9.140625" style="133"/>
    <col min="8961" max="8961" width="11.28515625" style="133" customWidth="1"/>
    <col min="8962" max="8962" width="25.5703125" style="133" customWidth="1"/>
    <col min="8963" max="8963" width="12.7109375" style="133" customWidth="1"/>
    <col min="8964" max="8965" width="12.7109375" style="133" bestFit="1" customWidth="1"/>
    <col min="8966" max="8967" width="12.5703125" style="133" customWidth="1"/>
    <col min="8968" max="8971" width="12.7109375" style="133" customWidth="1"/>
    <col min="8972" max="8974" width="12.7109375" style="133" bestFit="1" customWidth="1"/>
    <col min="8975" max="9216" width="9.140625" style="133"/>
    <col min="9217" max="9217" width="11.28515625" style="133" customWidth="1"/>
    <col min="9218" max="9218" width="25.5703125" style="133" customWidth="1"/>
    <col min="9219" max="9219" width="12.7109375" style="133" customWidth="1"/>
    <col min="9220" max="9221" width="12.7109375" style="133" bestFit="1" customWidth="1"/>
    <col min="9222" max="9223" width="12.5703125" style="133" customWidth="1"/>
    <col min="9224" max="9227" width="12.7109375" style="133" customWidth="1"/>
    <col min="9228" max="9230" width="12.7109375" style="133" bestFit="1" customWidth="1"/>
    <col min="9231" max="9472" width="9.140625" style="133"/>
    <col min="9473" max="9473" width="11.28515625" style="133" customWidth="1"/>
    <col min="9474" max="9474" width="25.5703125" style="133" customWidth="1"/>
    <col min="9475" max="9475" width="12.7109375" style="133" customWidth="1"/>
    <col min="9476" max="9477" width="12.7109375" style="133" bestFit="1" customWidth="1"/>
    <col min="9478" max="9479" width="12.5703125" style="133" customWidth="1"/>
    <col min="9480" max="9483" width="12.7109375" style="133" customWidth="1"/>
    <col min="9484" max="9486" width="12.7109375" style="133" bestFit="1" customWidth="1"/>
    <col min="9487" max="9728" width="9.140625" style="133"/>
    <col min="9729" max="9729" width="11.28515625" style="133" customWidth="1"/>
    <col min="9730" max="9730" width="25.5703125" style="133" customWidth="1"/>
    <col min="9731" max="9731" width="12.7109375" style="133" customWidth="1"/>
    <col min="9732" max="9733" width="12.7109375" style="133" bestFit="1" customWidth="1"/>
    <col min="9734" max="9735" width="12.5703125" style="133" customWidth="1"/>
    <col min="9736" max="9739" width="12.7109375" style="133" customWidth="1"/>
    <col min="9740" max="9742" width="12.7109375" style="133" bestFit="1" customWidth="1"/>
    <col min="9743" max="9984" width="9.140625" style="133"/>
    <col min="9985" max="9985" width="11.28515625" style="133" customWidth="1"/>
    <col min="9986" max="9986" width="25.5703125" style="133" customWidth="1"/>
    <col min="9987" max="9987" width="12.7109375" style="133" customWidth="1"/>
    <col min="9988" max="9989" width="12.7109375" style="133" bestFit="1" customWidth="1"/>
    <col min="9990" max="9991" width="12.5703125" style="133" customWidth="1"/>
    <col min="9992" max="9995" width="12.7109375" style="133" customWidth="1"/>
    <col min="9996" max="9998" width="12.7109375" style="133" bestFit="1" customWidth="1"/>
    <col min="9999" max="10240" width="9.140625" style="133"/>
    <col min="10241" max="10241" width="11.28515625" style="133" customWidth="1"/>
    <col min="10242" max="10242" width="25.5703125" style="133" customWidth="1"/>
    <col min="10243" max="10243" width="12.7109375" style="133" customWidth="1"/>
    <col min="10244" max="10245" width="12.7109375" style="133" bestFit="1" customWidth="1"/>
    <col min="10246" max="10247" width="12.5703125" style="133" customWidth="1"/>
    <col min="10248" max="10251" width="12.7109375" style="133" customWidth="1"/>
    <col min="10252" max="10254" width="12.7109375" style="133" bestFit="1" customWidth="1"/>
    <col min="10255" max="10496" width="9.140625" style="133"/>
    <col min="10497" max="10497" width="11.28515625" style="133" customWidth="1"/>
    <col min="10498" max="10498" width="25.5703125" style="133" customWidth="1"/>
    <col min="10499" max="10499" width="12.7109375" style="133" customWidth="1"/>
    <col min="10500" max="10501" width="12.7109375" style="133" bestFit="1" customWidth="1"/>
    <col min="10502" max="10503" width="12.5703125" style="133" customWidth="1"/>
    <col min="10504" max="10507" width="12.7109375" style="133" customWidth="1"/>
    <col min="10508" max="10510" width="12.7109375" style="133" bestFit="1" customWidth="1"/>
    <col min="10511" max="10752" width="9.140625" style="133"/>
    <col min="10753" max="10753" width="11.28515625" style="133" customWidth="1"/>
    <col min="10754" max="10754" width="25.5703125" style="133" customWidth="1"/>
    <col min="10755" max="10755" width="12.7109375" style="133" customWidth="1"/>
    <col min="10756" max="10757" width="12.7109375" style="133" bestFit="1" customWidth="1"/>
    <col min="10758" max="10759" width="12.5703125" style="133" customWidth="1"/>
    <col min="10760" max="10763" width="12.7109375" style="133" customWidth="1"/>
    <col min="10764" max="10766" width="12.7109375" style="133" bestFit="1" customWidth="1"/>
    <col min="10767" max="11008" width="9.140625" style="133"/>
    <col min="11009" max="11009" width="11.28515625" style="133" customWidth="1"/>
    <col min="11010" max="11010" width="25.5703125" style="133" customWidth="1"/>
    <col min="11011" max="11011" width="12.7109375" style="133" customWidth="1"/>
    <col min="11012" max="11013" width="12.7109375" style="133" bestFit="1" customWidth="1"/>
    <col min="11014" max="11015" width="12.5703125" style="133" customWidth="1"/>
    <col min="11016" max="11019" width="12.7109375" style="133" customWidth="1"/>
    <col min="11020" max="11022" width="12.7109375" style="133" bestFit="1" customWidth="1"/>
    <col min="11023" max="11264" width="9.140625" style="133"/>
    <col min="11265" max="11265" width="11.28515625" style="133" customWidth="1"/>
    <col min="11266" max="11266" width="25.5703125" style="133" customWidth="1"/>
    <col min="11267" max="11267" width="12.7109375" style="133" customWidth="1"/>
    <col min="11268" max="11269" width="12.7109375" style="133" bestFit="1" customWidth="1"/>
    <col min="11270" max="11271" width="12.5703125" style="133" customWidth="1"/>
    <col min="11272" max="11275" width="12.7109375" style="133" customWidth="1"/>
    <col min="11276" max="11278" width="12.7109375" style="133" bestFit="1" customWidth="1"/>
    <col min="11279" max="11520" width="9.140625" style="133"/>
    <col min="11521" max="11521" width="11.28515625" style="133" customWidth="1"/>
    <col min="11522" max="11522" width="25.5703125" style="133" customWidth="1"/>
    <col min="11523" max="11523" width="12.7109375" style="133" customWidth="1"/>
    <col min="11524" max="11525" width="12.7109375" style="133" bestFit="1" customWidth="1"/>
    <col min="11526" max="11527" width="12.5703125" style="133" customWidth="1"/>
    <col min="11528" max="11531" width="12.7109375" style="133" customWidth="1"/>
    <col min="11532" max="11534" width="12.7109375" style="133" bestFit="1" customWidth="1"/>
    <col min="11535" max="11776" width="9.140625" style="133"/>
    <col min="11777" max="11777" width="11.28515625" style="133" customWidth="1"/>
    <col min="11778" max="11778" width="25.5703125" style="133" customWidth="1"/>
    <col min="11779" max="11779" width="12.7109375" style="133" customWidth="1"/>
    <col min="11780" max="11781" width="12.7109375" style="133" bestFit="1" customWidth="1"/>
    <col min="11782" max="11783" width="12.5703125" style="133" customWidth="1"/>
    <col min="11784" max="11787" width="12.7109375" style="133" customWidth="1"/>
    <col min="11788" max="11790" width="12.7109375" style="133" bestFit="1" customWidth="1"/>
    <col min="11791" max="12032" width="9.140625" style="133"/>
    <col min="12033" max="12033" width="11.28515625" style="133" customWidth="1"/>
    <col min="12034" max="12034" width="25.5703125" style="133" customWidth="1"/>
    <col min="12035" max="12035" width="12.7109375" style="133" customWidth="1"/>
    <col min="12036" max="12037" width="12.7109375" style="133" bestFit="1" customWidth="1"/>
    <col min="12038" max="12039" width="12.5703125" style="133" customWidth="1"/>
    <col min="12040" max="12043" width="12.7109375" style="133" customWidth="1"/>
    <col min="12044" max="12046" width="12.7109375" style="133" bestFit="1" customWidth="1"/>
    <col min="12047" max="12288" width="9.140625" style="133"/>
    <col min="12289" max="12289" width="11.28515625" style="133" customWidth="1"/>
    <col min="12290" max="12290" width="25.5703125" style="133" customWidth="1"/>
    <col min="12291" max="12291" width="12.7109375" style="133" customWidth="1"/>
    <col min="12292" max="12293" width="12.7109375" style="133" bestFit="1" customWidth="1"/>
    <col min="12294" max="12295" width="12.5703125" style="133" customWidth="1"/>
    <col min="12296" max="12299" width="12.7109375" style="133" customWidth="1"/>
    <col min="12300" max="12302" width="12.7109375" style="133" bestFit="1" customWidth="1"/>
    <col min="12303" max="12544" width="9.140625" style="133"/>
    <col min="12545" max="12545" width="11.28515625" style="133" customWidth="1"/>
    <col min="12546" max="12546" width="25.5703125" style="133" customWidth="1"/>
    <col min="12547" max="12547" width="12.7109375" style="133" customWidth="1"/>
    <col min="12548" max="12549" width="12.7109375" style="133" bestFit="1" customWidth="1"/>
    <col min="12550" max="12551" width="12.5703125" style="133" customWidth="1"/>
    <col min="12552" max="12555" width="12.7109375" style="133" customWidth="1"/>
    <col min="12556" max="12558" width="12.7109375" style="133" bestFit="1" customWidth="1"/>
    <col min="12559" max="12800" width="9.140625" style="133"/>
    <col min="12801" max="12801" width="11.28515625" style="133" customWidth="1"/>
    <col min="12802" max="12802" width="25.5703125" style="133" customWidth="1"/>
    <col min="12803" max="12803" width="12.7109375" style="133" customWidth="1"/>
    <col min="12804" max="12805" width="12.7109375" style="133" bestFit="1" customWidth="1"/>
    <col min="12806" max="12807" width="12.5703125" style="133" customWidth="1"/>
    <col min="12808" max="12811" width="12.7109375" style="133" customWidth="1"/>
    <col min="12812" max="12814" width="12.7109375" style="133" bestFit="1" customWidth="1"/>
    <col min="12815" max="13056" width="9.140625" style="133"/>
    <col min="13057" max="13057" width="11.28515625" style="133" customWidth="1"/>
    <col min="13058" max="13058" width="25.5703125" style="133" customWidth="1"/>
    <col min="13059" max="13059" width="12.7109375" style="133" customWidth="1"/>
    <col min="13060" max="13061" width="12.7109375" style="133" bestFit="1" customWidth="1"/>
    <col min="13062" max="13063" width="12.5703125" style="133" customWidth="1"/>
    <col min="13064" max="13067" width="12.7109375" style="133" customWidth="1"/>
    <col min="13068" max="13070" width="12.7109375" style="133" bestFit="1" customWidth="1"/>
    <col min="13071" max="13312" width="9.140625" style="133"/>
    <col min="13313" max="13313" width="11.28515625" style="133" customWidth="1"/>
    <col min="13314" max="13314" width="25.5703125" style="133" customWidth="1"/>
    <col min="13315" max="13315" width="12.7109375" style="133" customWidth="1"/>
    <col min="13316" max="13317" width="12.7109375" style="133" bestFit="1" customWidth="1"/>
    <col min="13318" max="13319" width="12.5703125" style="133" customWidth="1"/>
    <col min="13320" max="13323" width="12.7109375" style="133" customWidth="1"/>
    <col min="13324" max="13326" width="12.7109375" style="133" bestFit="1" customWidth="1"/>
    <col min="13327" max="13568" width="9.140625" style="133"/>
    <col min="13569" max="13569" width="11.28515625" style="133" customWidth="1"/>
    <col min="13570" max="13570" width="25.5703125" style="133" customWidth="1"/>
    <col min="13571" max="13571" width="12.7109375" style="133" customWidth="1"/>
    <col min="13572" max="13573" width="12.7109375" style="133" bestFit="1" customWidth="1"/>
    <col min="13574" max="13575" width="12.5703125" style="133" customWidth="1"/>
    <col min="13576" max="13579" width="12.7109375" style="133" customWidth="1"/>
    <col min="13580" max="13582" width="12.7109375" style="133" bestFit="1" customWidth="1"/>
    <col min="13583" max="13824" width="9.140625" style="133"/>
    <col min="13825" max="13825" width="11.28515625" style="133" customWidth="1"/>
    <col min="13826" max="13826" width="25.5703125" style="133" customWidth="1"/>
    <col min="13827" max="13827" width="12.7109375" style="133" customWidth="1"/>
    <col min="13828" max="13829" width="12.7109375" style="133" bestFit="1" customWidth="1"/>
    <col min="13830" max="13831" width="12.5703125" style="133" customWidth="1"/>
    <col min="13832" max="13835" width="12.7109375" style="133" customWidth="1"/>
    <col min="13836" max="13838" width="12.7109375" style="133" bestFit="1" customWidth="1"/>
    <col min="13839" max="14080" width="9.140625" style="133"/>
    <col min="14081" max="14081" width="11.28515625" style="133" customWidth="1"/>
    <col min="14082" max="14082" width="25.5703125" style="133" customWidth="1"/>
    <col min="14083" max="14083" width="12.7109375" style="133" customWidth="1"/>
    <col min="14084" max="14085" width="12.7109375" style="133" bestFit="1" customWidth="1"/>
    <col min="14086" max="14087" width="12.5703125" style="133" customWidth="1"/>
    <col min="14088" max="14091" width="12.7109375" style="133" customWidth="1"/>
    <col min="14092" max="14094" width="12.7109375" style="133" bestFit="1" customWidth="1"/>
    <col min="14095" max="14336" width="9.140625" style="133"/>
    <col min="14337" max="14337" width="11.28515625" style="133" customWidth="1"/>
    <col min="14338" max="14338" width="25.5703125" style="133" customWidth="1"/>
    <col min="14339" max="14339" width="12.7109375" style="133" customWidth="1"/>
    <col min="14340" max="14341" width="12.7109375" style="133" bestFit="1" customWidth="1"/>
    <col min="14342" max="14343" width="12.5703125" style="133" customWidth="1"/>
    <col min="14344" max="14347" width="12.7109375" style="133" customWidth="1"/>
    <col min="14348" max="14350" width="12.7109375" style="133" bestFit="1" customWidth="1"/>
    <col min="14351" max="14592" width="9.140625" style="133"/>
    <col min="14593" max="14593" width="11.28515625" style="133" customWidth="1"/>
    <col min="14594" max="14594" width="25.5703125" style="133" customWidth="1"/>
    <col min="14595" max="14595" width="12.7109375" style="133" customWidth="1"/>
    <col min="14596" max="14597" width="12.7109375" style="133" bestFit="1" customWidth="1"/>
    <col min="14598" max="14599" width="12.5703125" style="133" customWidth="1"/>
    <col min="14600" max="14603" width="12.7109375" style="133" customWidth="1"/>
    <col min="14604" max="14606" width="12.7109375" style="133" bestFit="1" customWidth="1"/>
    <col min="14607" max="14848" width="9.140625" style="133"/>
    <col min="14849" max="14849" width="11.28515625" style="133" customWidth="1"/>
    <col min="14850" max="14850" width="25.5703125" style="133" customWidth="1"/>
    <col min="14851" max="14851" width="12.7109375" style="133" customWidth="1"/>
    <col min="14852" max="14853" width="12.7109375" style="133" bestFit="1" customWidth="1"/>
    <col min="14854" max="14855" width="12.5703125" style="133" customWidth="1"/>
    <col min="14856" max="14859" width="12.7109375" style="133" customWidth="1"/>
    <col min="14860" max="14862" width="12.7109375" style="133" bestFit="1" customWidth="1"/>
    <col min="14863" max="15104" width="9.140625" style="133"/>
    <col min="15105" max="15105" width="11.28515625" style="133" customWidth="1"/>
    <col min="15106" max="15106" width="25.5703125" style="133" customWidth="1"/>
    <col min="15107" max="15107" width="12.7109375" style="133" customWidth="1"/>
    <col min="15108" max="15109" width="12.7109375" style="133" bestFit="1" customWidth="1"/>
    <col min="15110" max="15111" width="12.5703125" style="133" customWidth="1"/>
    <col min="15112" max="15115" width="12.7109375" style="133" customWidth="1"/>
    <col min="15116" max="15118" width="12.7109375" style="133" bestFit="1" customWidth="1"/>
    <col min="15119" max="15360" width="9.140625" style="133"/>
    <col min="15361" max="15361" width="11.28515625" style="133" customWidth="1"/>
    <col min="15362" max="15362" width="25.5703125" style="133" customWidth="1"/>
    <col min="15363" max="15363" width="12.7109375" style="133" customWidth="1"/>
    <col min="15364" max="15365" width="12.7109375" style="133" bestFit="1" customWidth="1"/>
    <col min="15366" max="15367" width="12.5703125" style="133" customWidth="1"/>
    <col min="15368" max="15371" width="12.7109375" style="133" customWidth="1"/>
    <col min="15372" max="15374" width="12.7109375" style="133" bestFit="1" customWidth="1"/>
    <col min="15375" max="15616" width="9.140625" style="133"/>
    <col min="15617" max="15617" width="11.28515625" style="133" customWidth="1"/>
    <col min="15618" max="15618" width="25.5703125" style="133" customWidth="1"/>
    <col min="15619" max="15619" width="12.7109375" style="133" customWidth="1"/>
    <col min="15620" max="15621" width="12.7109375" style="133" bestFit="1" customWidth="1"/>
    <col min="15622" max="15623" width="12.5703125" style="133" customWidth="1"/>
    <col min="15624" max="15627" width="12.7109375" style="133" customWidth="1"/>
    <col min="15628" max="15630" width="12.7109375" style="133" bestFit="1" customWidth="1"/>
    <col min="15631" max="15872" width="9.140625" style="133"/>
    <col min="15873" max="15873" width="11.28515625" style="133" customWidth="1"/>
    <col min="15874" max="15874" width="25.5703125" style="133" customWidth="1"/>
    <col min="15875" max="15875" width="12.7109375" style="133" customWidth="1"/>
    <col min="15876" max="15877" width="12.7109375" style="133" bestFit="1" customWidth="1"/>
    <col min="15878" max="15879" width="12.5703125" style="133" customWidth="1"/>
    <col min="15880" max="15883" width="12.7109375" style="133" customWidth="1"/>
    <col min="15884" max="15886" width="12.7109375" style="133" bestFit="1" customWidth="1"/>
    <col min="15887" max="16128" width="9.140625" style="133"/>
    <col min="16129" max="16129" width="11.28515625" style="133" customWidth="1"/>
    <col min="16130" max="16130" width="25.5703125" style="133" customWidth="1"/>
    <col min="16131" max="16131" width="12.7109375" style="133" customWidth="1"/>
    <col min="16132" max="16133" width="12.7109375" style="133" bestFit="1" customWidth="1"/>
    <col min="16134" max="16135" width="12.5703125" style="133" customWidth="1"/>
    <col min="16136" max="16139" width="12.7109375" style="133" customWidth="1"/>
    <col min="16140" max="16142" width="12.7109375" style="133" bestFit="1" customWidth="1"/>
    <col min="16143" max="16384" width="9.140625" style="133"/>
  </cols>
  <sheetData>
    <row r="1" spans="1:15" ht="15.75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5" x14ac:dyDescent="0.2">
      <c r="A2" s="246" t="s">
        <v>79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134"/>
    </row>
    <row r="3" spans="1:15" ht="12.75" customHeight="1" x14ac:dyDescent="0.2">
      <c r="A3" s="247" t="s">
        <v>22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135"/>
    </row>
    <row r="4" spans="1:15" ht="15.75" x14ac:dyDescent="0.25">
      <c r="A4" s="136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7"/>
    </row>
    <row r="5" spans="1:15" ht="72.75" customHeight="1" x14ac:dyDescent="0.2">
      <c r="A5" s="248" t="s">
        <v>199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138"/>
    </row>
    <row r="6" spans="1:15" ht="20.25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7"/>
    </row>
    <row r="7" spans="1:15" ht="27" customHeight="1" x14ac:dyDescent="0.25">
      <c r="A7" s="140"/>
      <c r="B7" s="141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37"/>
    </row>
    <row r="8" spans="1:15" ht="20.25" customHeight="1" thickBot="1" x14ac:dyDescent="0.3">
      <c r="A8" s="140"/>
      <c r="B8" s="141"/>
      <c r="C8" s="13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37"/>
    </row>
    <row r="9" spans="1:15" ht="24" customHeight="1" x14ac:dyDescent="0.2">
      <c r="A9" s="249" t="s">
        <v>26</v>
      </c>
      <c r="B9" s="251" t="s">
        <v>80</v>
      </c>
      <c r="C9" s="253" t="s">
        <v>200</v>
      </c>
      <c r="D9" s="254"/>
      <c r="E9" s="254"/>
      <c r="F9" s="254"/>
      <c r="G9" s="254"/>
      <c r="H9" s="254"/>
      <c r="I9" s="254"/>
      <c r="J9" s="254"/>
      <c r="K9" s="255"/>
      <c r="L9" s="256" t="s">
        <v>81</v>
      </c>
      <c r="M9" s="257"/>
      <c r="N9" s="258"/>
      <c r="O9" s="263"/>
    </row>
    <row r="10" spans="1:15" ht="61.5" customHeight="1" x14ac:dyDescent="0.2">
      <c r="A10" s="250"/>
      <c r="B10" s="252"/>
      <c r="C10" s="264" t="s">
        <v>82</v>
      </c>
      <c r="D10" s="265"/>
      <c r="E10" s="266"/>
      <c r="F10" s="264" t="s">
        <v>83</v>
      </c>
      <c r="G10" s="265"/>
      <c r="H10" s="266"/>
      <c r="I10" s="264" t="s">
        <v>84</v>
      </c>
      <c r="J10" s="265"/>
      <c r="K10" s="266"/>
      <c r="L10" s="259"/>
      <c r="M10" s="260"/>
      <c r="N10" s="261"/>
      <c r="O10" s="263"/>
    </row>
    <row r="11" spans="1:15" ht="18.75" customHeight="1" x14ac:dyDescent="0.2">
      <c r="A11" s="144"/>
      <c r="B11" s="145"/>
      <c r="C11" s="146">
        <v>2016</v>
      </c>
      <c r="D11" s="146">
        <v>2017</v>
      </c>
      <c r="E11" s="146">
        <v>2018</v>
      </c>
      <c r="F11" s="146">
        <v>2016</v>
      </c>
      <c r="G11" s="146">
        <v>2017</v>
      </c>
      <c r="H11" s="146">
        <v>2018</v>
      </c>
      <c r="I11" s="146">
        <v>2016</v>
      </c>
      <c r="J11" s="146">
        <v>2017</v>
      </c>
      <c r="K11" s="146">
        <v>2018</v>
      </c>
      <c r="L11" s="146">
        <v>2016</v>
      </c>
      <c r="M11" s="146">
        <v>2017</v>
      </c>
      <c r="N11" s="147">
        <v>2018</v>
      </c>
      <c r="O11" s="263"/>
    </row>
    <row r="12" spans="1:15" s="148" customFormat="1" ht="12" customHeight="1" x14ac:dyDescent="0.2">
      <c r="A12" s="222">
        <v>1</v>
      </c>
      <c r="B12" s="223">
        <v>2</v>
      </c>
      <c r="C12" s="224" t="s">
        <v>85</v>
      </c>
      <c r="D12" s="224" t="s">
        <v>86</v>
      </c>
      <c r="E12" s="224" t="s">
        <v>87</v>
      </c>
      <c r="F12" s="224" t="s">
        <v>88</v>
      </c>
      <c r="G12" s="224" t="s">
        <v>89</v>
      </c>
      <c r="H12" s="224" t="s">
        <v>90</v>
      </c>
      <c r="I12" s="224" t="s">
        <v>91</v>
      </c>
      <c r="J12" s="224" t="s">
        <v>92</v>
      </c>
      <c r="K12" s="224" t="s">
        <v>93</v>
      </c>
      <c r="L12" s="224" t="s">
        <v>94</v>
      </c>
      <c r="M12" s="224" t="s">
        <v>95</v>
      </c>
      <c r="N12" s="225" t="s">
        <v>96</v>
      </c>
      <c r="O12" s="263"/>
    </row>
    <row r="13" spans="1:15" ht="107.25" customHeight="1" x14ac:dyDescent="0.25">
      <c r="A13" s="149" t="s">
        <v>7</v>
      </c>
      <c r="B13" s="150" t="s">
        <v>97</v>
      </c>
      <c r="C13" s="151">
        <v>6909.88</v>
      </c>
      <c r="D13" s="151">
        <v>7292.2</v>
      </c>
      <c r="E13" s="151">
        <v>8930.2800000000007</v>
      </c>
      <c r="F13" s="152">
        <v>591</v>
      </c>
      <c r="G13" s="152">
        <v>546</v>
      </c>
      <c r="H13" s="152">
        <v>634</v>
      </c>
      <c r="I13" s="152">
        <v>15493.92</v>
      </c>
      <c r="J13" s="152">
        <v>14051.39</v>
      </c>
      <c r="K13" s="152">
        <v>19023.670000000002</v>
      </c>
      <c r="L13" s="151">
        <f t="shared" ref="L13:N14" si="0">C13/F13*1000</f>
        <v>11691.844331641287</v>
      </c>
      <c r="M13" s="151">
        <f t="shared" si="0"/>
        <v>13355.677655677657</v>
      </c>
      <c r="N13" s="153">
        <f t="shared" si="0"/>
        <v>14085.615141955835</v>
      </c>
      <c r="O13" s="154"/>
    </row>
    <row r="14" spans="1:15" ht="84.75" customHeight="1" thickBot="1" x14ac:dyDescent="0.3">
      <c r="A14" s="155" t="s">
        <v>12</v>
      </c>
      <c r="B14" s="156" t="s">
        <v>98</v>
      </c>
      <c r="C14" s="157">
        <v>22002.560000000001</v>
      </c>
      <c r="D14" s="157">
        <v>24468.240000000002</v>
      </c>
      <c r="E14" s="157">
        <v>20120.72</v>
      </c>
      <c r="F14" s="158">
        <v>591</v>
      </c>
      <c r="G14" s="158">
        <v>546</v>
      </c>
      <c r="H14" s="158">
        <v>634</v>
      </c>
      <c r="I14" s="158">
        <v>15493.92</v>
      </c>
      <c r="J14" s="158">
        <v>14051.39</v>
      </c>
      <c r="K14" s="158">
        <v>19023.670000000002</v>
      </c>
      <c r="L14" s="157">
        <f t="shared" si="0"/>
        <v>37229.373942470389</v>
      </c>
      <c r="M14" s="157">
        <f t="shared" si="0"/>
        <v>44813.626373626379</v>
      </c>
      <c r="N14" s="159">
        <f t="shared" si="0"/>
        <v>31736.151419558362</v>
      </c>
      <c r="O14" s="154"/>
    </row>
    <row r="15" spans="1:15" ht="15.75" x14ac:dyDescent="0.25">
      <c r="A15" s="131"/>
      <c r="B15" s="131"/>
      <c r="C15" s="131"/>
      <c r="D15" s="131"/>
      <c r="E15" s="131"/>
      <c r="F15" s="131"/>
      <c r="G15" s="160"/>
      <c r="H15" s="131"/>
      <c r="I15" s="131"/>
      <c r="J15" s="131"/>
      <c r="K15" s="131"/>
      <c r="L15" s="131"/>
      <c r="M15" s="131"/>
      <c r="N15" s="131"/>
      <c r="O15" s="137"/>
    </row>
    <row r="16" spans="1:15" ht="15.75" x14ac:dyDescent="0.25">
      <c r="A16" s="131"/>
      <c r="B16" s="131"/>
      <c r="C16" s="131"/>
      <c r="D16" s="131"/>
      <c r="E16" s="131"/>
      <c r="F16" s="131"/>
      <c r="G16" s="160"/>
      <c r="H16" s="131"/>
      <c r="I16" s="131"/>
      <c r="J16" s="131"/>
      <c r="K16" s="131"/>
      <c r="L16" s="131"/>
      <c r="M16" s="131"/>
      <c r="N16" s="131"/>
      <c r="O16" s="137"/>
    </row>
    <row r="17" spans="1:15" ht="38.25" customHeight="1" x14ac:dyDescent="0.25">
      <c r="A17" s="131"/>
      <c r="B17" s="131"/>
      <c r="C17" s="131"/>
      <c r="D17" s="131"/>
      <c r="E17" s="131"/>
      <c r="F17" s="131"/>
      <c r="G17" s="160"/>
      <c r="H17" s="131"/>
      <c r="I17" s="131"/>
      <c r="J17" s="131"/>
      <c r="K17" s="131"/>
      <c r="L17" s="131"/>
      <c r="M17" s="131"/>
      <c r="N17" s="131"/>
      <c r="O17" s="137"/>
    </row>
    <row r="18" spans="1:15" ht="18.75" customHeight="1" x14ac:dyDescent="0.25">
      <c r="A18" s="161" t="s">
        <v>103</v>
      </c>
      <c r="B18" s="262" t="s">
        <v>101</v>
      </c>
      <c r="C18" s="262"/>
      <c r="D18" s="262"/>
      <c r="E18" s="262"/>
      <c r="F18" s="262"/>
      <c r="G18" s="262"/>
      <c r="H18" s="161"/>
      <c r="I18" s="161"/>
      <c r="J18" s="161"/>
      <c r="K18" s="161"/>
      <c r="L18" s="262" t="s">
        <v>104</v>
      </c>
      <c r="M18" s="262"/>
      <c r="N18" s="161"/>
      <c r="O18" s="162"/>
    </row>
    <row r="19" spans="1:15" ht="18.75" x14ac:dyDescent="0.3">
      <c r="A19" s="163"/>
      <c r="B19" s="164"/>
      <c r="C19" s="165"/>
      <c r="D19" s="165"/>
      <c r="E19" s="165"/>
      <c r="F19" s="165"/>
      <c r="G19" s="166"/>
      <c r="H19" s="165"/>
      <c r="I19" s="165"/>
      <c r="J19" s="167"/>
      <c r="K19" s="168"/>
      <c r="L19" s="168"/>
      <c r="M19" s="169"/>
      <c r="N19" s="170"/>
      <c r="O19" s="162"/>
    </row>
    <row r="20" spans="1:15" ht="18.75" x14ac:dyDescent="0.3">
      <c r="A20" s="163"/>
      <c r="B20" s="164"/>
      <c r="C20" s="165"/>
      <c r="D20" s="165"/>
      <c r="E20" s="165"/>
      <c r="F20" s="165"/>
      <c r="G20" s="166"/>
      <c r="H20" s="165"/>
      <c r="I20" s="165"/>
      <c r="J20" s="167"/>
      <c r="K20" s="168"/>
      <c r="L20" s="168"/>
      <c r="M20" s="169"/>
      <c r="N20" s="170"/>
      <c r="O20" s="162"/>
    </row>
    <row r="21" spans="1:15" ht="18.75" customHeight="1" x14ac:dyDescent="0.25">
      <c r="A21" s="161" t="s">
        <v>105</v>
      </c>
      <c r="B21" s="262" t="s">
        <v>252</v>
      </c>
      <c r="C21" s="262"/>
      <c r="D21" s="262"/>
      <c r="E21" s="262"/>
      <c r="F21" s="262"/>
      <c r="G21" s="262"/>
      <c r="H21" s="161"/>
      <c r="I21" s="161"/>
      <c r="J21" s="161"/>
      <c r="K21" s="161"/>
      <c r="L21" s="262" t="s">
        <v>253</v>
      </c>
      <c r="M21" s="262"/>
      <c r="N21" s="161"/>
      <c r="O21" s="162"/>
    </row>
  </sheetData>
  <mergeCells count="15">
    <mergeCell ref="B21:G21"/>
    <mergeCell ref="L21:M21"/>
    <mergeCell ref="O9:O12"/>
    <mergeCell ref="C10:E10"/>
    <mergeCell ref="F10:H10"/>
    <mergeCell ref="I10:K10"/>
    <mergeCell ref="B18:G18"/>
    <mergeCell ref="L18:M18"/>
    <mergeCell ref="A2:N2"/>
    <mergeCell ref="A3:N3"/>
    <mergeCell ref="A5:N5"/>
    <mergeCell ref="A9:A10"/>
    <mergeCell ref="B9:B10"/>
    <mergeCell ref="C9:K9"/>
    <mergeCell ref="L9:N10"/>
  </mergeCells>
  <pageMargins left="1.0236220472440944" right="0.31496062992125984" top="0.9448818897637796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21"/>
  <sheetViews>
    <sheetView view="pageBreakPreview" zoomScaleNormal="100" zoomScaleSheetLayoutView="100" workbookViewId="0">
      <selection activeCell="A10" sqref="A10:DA10"/>
    </sheetView>
  </sheetViews>
  <sheetFormatPr defaultColWidth="0.85546875" defaultRowHeight="15.75" x14ac:dyDescent="0.25"/>
  <cols>
    <col min="1" max="69" width="0.85546875" style="173"/>
    <col min="70" max="70" width="0.85546875" style="173" customWidth="1"/>
    <col min="71" max="73" width="0.85546875" style="173"/>
    <col min="74" max="74" width="0.85546875" style="173" customWidth="1"/>
    <col min="75" max="82" width="0.85546875" style="173"/>
    <col min="83" max="83" width="4.140625" style="173" customWidth="1"/>
    <col min="84" max="86" width="0.85546875" style="173"/>
    <col min="87" max="88" width="0.85546875" style="173" customWidth="1"/>
    <col min="89" max="325" width="0.85546875" style="173"/>
    <col min="326" max="326" width="0.85546875" style="173" customWidth="1"/>
    <col min="327" max="329" width="0.85546875" style="173"/>
    <col min="330" max="330" width="0.85546875" style="173" customWidth="1"/>
    <col min="331" max="338" width="0.85546875" style="173"/>
    <col min="339" max="339" width="4.140625" style="173" customWidth="1"/>
    <col min="340" max="342" width="0.85546875" style="173"/>
    <col min="343" max="344" width="0.85546875" style="173" customWidth="1"/>
    <col min="345" max="581" width="0.85546875" style="173"/>
    <col min="582" max="582" width="0.85546875" style="173" customWidth="1"/>
    <col min="583" max="585" width="0.85546875" style="173"/>
    <col min="586" max="586" width="0.85546875" style="173" customWidth="1"/>
    <col min="587" max="594" width="0.85546875" style="173"/>
    <col min="595" max="595" width="4.140625" style="173" customWidth="1"/>
    <col min="596" max="598" width="0.85546875" style="173"/>
    <col min="599" max="600" width="0.85546875" style="173" customWidth="1"/>
    <col min="601" max="837" width="0.85546875" style="173"/>
    <col min="838" max="838" width="0.85546875" style="173" customWidth="1"/>
    <col min="839" max="841" width="0.85546875" style="173"/>
    <col min="842" max="842" width="0.85546875" style="173" customWidth="1"/>
    <col min="843" max="850" width="0.85546875" style="173"/>
    <col min="851" max="851" width="4.140625" style="173" customWidth="1"/>
    <col min="852" max="854" width="0.85546875" style="173"/>
    <col min="855" max="856" width="0.85546875" style="173" customWidth="1"/>
    <col min="857" max="1093" width="0.85546875" style="173"/>
    <col min="1094" max="1094" width="0.85546875" style="173" customWidth="1"/>
    <col min="1095" max="1097" width="0.85546875" style="173"/>
    <col min="1098" max="1098" width="0.85546875" style="173" customWidth="1"/>
    <col min="1099" max="1106" width="0.85546875" style="173"/>
    <col min="1107" max="1107" width="4.140625" style="173" customWidth="1"/>
    <col min="1108" max="1110" width="0.85546875" style="173"/>
    <col min="1111" max="1112" width="0.85546875" style="173" customWidth="1"/>
    <col min="1113" max="1349" width="0.85546875" style="173"/>
    <col min="1350" max="1350" width="0.85546875" style="173" customWidth="1"/>
    <col min="1351" max="1353" width="0.85546875" style="173"/>
    <col min="1354" max="1354" width="0.85546875" style="173" customWidth="1"/>
    <col min="1355" max="1362" width="0.85546875" style="173"/>
    <col min="1363" max="1363" width="4.140625" style="173" customWidth="1"/>
    <col min="1364" max="1366" width="0.85546875" style="173"/>
    <col min="1367" max="1368" width="0.85546875" style="173" customWidth="1"/>
    <col min="1369" max="1605" width="0.85546875" style="173"/>
    <col min="1606" max="1606" width="0.85546875" style="173" customWidth="1"/>
    <col min="1607" max="1609" width="0.85546875" style="173"/>
    <col min="1610" max="1610" width="0.85546875" style="173" customWidth="1"/>
    <col min="1611" max="1618" width="0.85546875" style="173"/>
    <col min="1619" max="1619" width="4.140625" style="173" customWidth="1"/>
    <col min="1620" max="1622" width="0.85546875" style="173"/>
    <col min="1623" max="1624" width="0.85546875" style="173" customWidth="1"/>
    <col min="1625" max="1861" width="0.85546875" style="173"/>
    <col min="1862" max="1862" width="0.85546875" style="173" customWidth="1"/>
    <col min="1863" max="1865" width="0.85546875" style="173"/>
    <col min="1866" max="1866" width="0.85546875" style="173" customWidth="1"/>
    <col min="1867" max="1874" width="0.85546875" style="173"/>
    <col min="1875" max="1875" width="4.140625" style="173" customWidth="1"/>
    <col min="1876" max="1878" width="0.85546875" style="173"/>
    <col min="1879" max="1880" width="0.85546875" style="173" customWidth="1"/>
    <col min="1881" max="2117" width="0.85546875" style="173"/>
    <col min="2118" max="2118" width="0.85546875" style="173" customWidth="1"/>
    <col min="2119" max="2121" width="0.85546875" style="173"/>
    <col min="2122" max="2122" width="0.85546875" style="173" customWidth="1"/>
    <col min="2123" max="2130" width="0.85546875" style="173"/>
    <col min="2131" max="2131" width="4.140625" style="173" customWidth="1"/>
    <col min="2132" max="2134" width="0.85546875" style="173"/>
    <col min="2135" max="2136" width="0.85546875" style="173" customWidth="1"/>
    <col min="2137" max="2373" width="0.85546875" style="173"/>
    <col min="2374" max="2374" width="0.85546875" style="173" customWidth="1"/>
    <col min="2375" max="2377" width="0.85546875" style="173"/>
    <col min="2378" max="2378" width="0.85546875" style="173" customWidth="1"/>
    <col min="2379" max="2386" width="0.85546875" style="173"/>
    <col min="2387" max="2387" width="4.140625" style="173" customWidth="1"/>
    <col min="2388" max="2390" width="0.85546875" style="173"/>
    <col min="2391" max="2392" width="0.85546875" style="173" customWidth="1"/>
    <col min="2393" max="2629" width="0.85546875" style="173"/>
    <col min="2630" max="2630" width="0.85546875" style="173" customWidth="1"/>
    <col min="2631" max="2633" width="0.85546875" style="173"/>
    <col min="2634" max="2634" width="0.85546875" style="173" customWidth="1"/>
    <col min="2635" max="2642" width="0.85546875" style="173"/>
    <col min="2643" max="2643" width="4.140625" style="173" customWidth="1"/>
    <col min="2644" max="2646" width="0.85546875" style="173"/>
    <col min="2647" max="2648" width="0.85546875" style="173" customWidth="1"/>
    <col min="2649" max="2885" width="0.85546875" style="173"/>
    <col min="2886" max="2886" width="0.85546875" style="173" customWidth="1"/>
    <col min="2887" max="2889" width="0.85546875" style="173"/>
    <col min="2890" max="2890" width="0.85546875" style="173" customWidth="1"/>
    <col min="2891" max="2898" width="0.85546875" style="173"/>
    <col min="2899" max="2899" width="4.140625" style="173" customWidth="1"/>
    <col min="2900" max="2902" width="0.85546875" style="173"/>
    <col min="2903" max="2904" width="0.85546875" style="173" customWidth="1"/>
    <col min="2905" max="3141" width="0.85546875" style="173"/>
    <col min="3142" max="3142" width="0.85546875" style="173" customWidth="1"/>
    <col min="3143" max="3145" width="0.85546875" style="173"/>
    <col min="3146" max="3146" width="0.85546875" style="173" customWidth="1"/>
    <col min="3147" max="3154" width="0.85546875" style="173"/>
    <col min="3155" max="3155" width="4.140625" style="173" customWidth="1"/>
    <col min="3156" max="3158" width="0.85546875" style="173"/>
    <col min="3159" max="3160" width="0.85546875" style="173" customWidth="1"/>
    <col min="3161" max="3397" width="0.85546875" style="173"/>
    <col min="3398" max="3398" width="0.85546875" style="173" customWidth="1"/>
    <col min="3399" max="3401" width="0.85546875" style="173"/>
    <col min="3402" max="3402" width="0.85546875" style="173" customWidth="1"/>
    <col min="3403" max="3410" width="0.85546875" style="173"/>
    <col min="3411" max="3411" width="4.140625" style="173" customWidth="1"/>
    <col min="3412" max="3414" width="0.85546875" style="173"/>
    <col min="3415" max="3416" width="0.85546875" style="173" customWidth="1"/>
    <col min="3417" max="3653" width="0.85546875" style="173"/>
    <col min="3654" max="3654" width="0.85546875" style="173" customWidth="1"/>
    <col min="3655" max="3657" width="0.85546875" style="173"/>
    <col min="3658" max="3658" width="0.85546875" style="173" customWidth="1"/>
    <col min="3659" max="3666" width="0.85546875" style="173"/>
    <col min="3667" max="3667" width="4.140625" style="173" customWidth="1"/>
    <col min="3668" max="3670" width="0.85546875" style="173"/>
    <col min="3671" max="3672" width="0.85546875" style="173" customWidth="1"/>
    <col min="3673" max="3909" width="0.85546875" style="173"/>
    <col min="3910" max="3910" width="0.85546875" style="173" customWidth="1"/>
    <col min="3911" max="3913" width="0.85546875" style="173"/>
    <col min="3914" max="3914" width="0.85546875" style="173" customWidth="1"/>
    <col min="3915" max="3922" width="0.85546875" style="173"/>
    <col min="3923" max="3923" width="4.140625" style="173" customWidth="1"/>
    <col min="3924" max="3926" width="0.85546875" style="173"/>
    <col min="3927" max="3928" width="0.85546875" style="173" customWidth="1"/>
    <col min="3929" max="4165" width="0.85546875" style="173"/>
    <col min="4166" max="4166" width="0.85546875" style="173" customWidth="1"/>
    <col min="4167" max="4169" width="0.85546875" style="173"/>
    <col min="4170" max="4170" width="0.85546875" style="173" customWidth="1"/>
    <col min="4171" max="4178" width="0.85546875" style="173"/>
    <col min="4179" max="4179" width="4.140625" style="173" customWidth="1"/>
    <col min="4180" max="4182" width="0.85546875" style="173"/>
    <col min="4183" max="4184" width="0.85546875" style="173" customWidth="1"/>
    <col min="4185" max="4421" width="0.85546875" style="173"/>
    <col min="4422" max="4422" width="0.85546875" style="173" customWidth="1"/>
    <col min="4423" max="4425" width="0.85546875" style="173"/>
    <col min="4426" max="4426" width="0.85546875" style="173" customWidth="1"/>
    <col min="4427" max="4434" width="0.85546875" style="173"/>
    <col min="4435" max="4435" width="4.140625" style="173" customWidth="1"/>
    <col min="4436" max="4438" width="0.85546875" style="173"/>
    <col min="4439" max="4440" width="0.85546875" style="173" customWidth="1"/>
    <col min="4441" max="4677" width="0.85546875" style="173"/>
    <col min="4678" max="4678" width="0.85546875" style="173" customWidth="1"/>
    <col min="4679" max="4681" width="0.85546875" style="173"/>
    <col min="4682" max="4682" width="0.85546875" style="173" customWidth="1"/>
    <col min="4683" max="4690" width="0.85546875" style="173"/>
    <col min="4691" max="4691" width="4.140625" style="173" customWidth="1"/>
    <col min="4692" max="4694" width="0.85546875" style="173"/>
    <col min="4695" max="4696" width="0.85546875" style="173" customWidth="1"/>
    <col min="4697" max="4933" width="0.85546875" style="173"/>
    <col min="4934" max="4934" width="0.85546875" style="173" customWidth="1"/>
    <col min="4935" max="4937" width="0.85546875" style="173"/>
    <col min="4938" max="4938" width="0.85546875" style="173" customWidth="1"/>
    <col min="4939" max="4946" width="0.85546875" style="173"/>
    <col min="4947" max="4947" width="4.140625" style="173" customWidth="1"/>
    <col min="4948" max="4950" width="0.85546875" style="173"/>
    <col min="4951" max="4952" width="0.85546875" style="173" customWidth="1"/>
    <col min="4953" max="5189" width="0.85546875" style="173"/>
    <col min="5190" max="5190" width="0.85546875" style="173" customWidth="1"/>
    <col min="5191" max="5193" width="0.85546875" style="173"/>
    <col min="5194" max="5194" width="0.85546875" style="173" customWidth="1"/>
    <col min="5195" max="5202" width="0.85546875" style="173"/>
    <col min="5203" max="5203" width="4.140625" style="173" customWidth="1"/>
    <col min="5204" max="5206" width="0.85546875" style="173"/>
    <col min="5207" max="5208" width="0.85546875" style="173" customWidth="1"/>
    <col min="5209" max="5445" width="0.85546875" style="173"/>
    <col min="5446" max="5446" width="0.85546875" style="173" customWidth="1"/>
    <col min="5447" max="5449" width="0.85546875" style="173"/>
    <col min="5450" max="5450" width="0.85546875" style="173" customWidth="1"/>
    <col min="5451" max="5458" width="0.85546875" style="173"/>
    <col min="5459" max="5459" width="4.140625" style="173" customWidth="1"/>
    <col min="5460" max="5462" width="0.85546875" style="173"/>
    <col min="5463" max="5464" width="0.85546875" style="173" customWidth="1"/>
    <col min="5465" max="5701" width="0.85546875" style="173"/>
    <col min="5702" max="5702" width="0.85546875" style="173" customWidth="1"/>
    <col min="5703" max="5705" width="0.85546875" style="173"/>
    <col min="5706" max="5706" width="0.85546875" style="173" customWidth="1"/>
    <col min="5707" max="5714" width="0.85546875" style="173"/>
    <col min="5715" max="5715" width="4.140625" style="173" customWidth="1"/>
    <col min="5716" max="5718" width="0.85546875" style="173"/>
    <col min="5719" max="5720" width="0.85546875" style="173" customWidth="1"/>
    <col min="5721" max="5957" width="0.85546875" style="173"/>
    <col min="5958" max="5958" width="0.85546875" style="173" customWidth="1"/>
    <col min="5959" max="5961" width="0.85546875" style="173"/>
    <col min="5962" max="5962" width="0.85546875" style="173" customWidth="1"/>
    <col min="5963" max="5970" width="0.85546875" style="173"/>
    <col min="5971" max="5971" width="4.140625" style="173" customWidth="1"/>
    <col min="5972" max="5974" width="0.85546875" style="173"/>
    <col min="5975" max="5976" width="0.85546875" style="173" customWidth="1"/>
    <col min="5977" max="6213" width="0.85546875" style="173"/>
    <col min="6214" max="6214" width="0.85546875" style="173" customWidth="1"/>
    <col min="6215" max="6217" width="0.85546875" style="173"/>
    <col min="6218" max="6218" width="0.85546875" style="173" customWidth="1"/>
    <col min="6219" max="6226" width="0.85546875" style="173"/>
    <col min="6227" max="6227" width="4.140625" style="173" customWidth="1"/>
    <col min="6228" max="6230" width="0.85546875" style="173"/>
    <col min="6231" max="6232" width="0.85546875" style="173" customWidth="1"/>
    <col min="6233" max="6469" width="0.85546875" style="173"/>
    <col min="6470" max="6470" width="0.85546875" style="173" customWidth="1"/>
    <col min="6471" max="6473" width="0.85546875" style="173"/>
    <col min="6474" max="6474" width="0.85546875" style="173" customWidth="1"/>
    <col min="6475" max="6482" width="0.85546875" style="173"/>
    <col min="6483" max="6483" width="4.140625" style="173" customWidth="1"/>
    <col min="6484" max="6486" width="0.85546875" style="173"/>
    <col min="6487" max="6488" width="0.85546875" style="173" customWidth="1"/>
    <col min="6489" max="6725" width="0.85546875" style="173"/>
    <col min="6726" max="6726" width="0.85546875" style="173" customWidth="1"/>
    <col min="6727" max="6729" width="0.85546875" style="173"/>
    <col min="6730" max="6730" width="0.85546875" style="173" customWidth="1"/>
    <col min="6731" max="6738" width="0.85546875" style="173"/>
    <col min="6739" max="6739" width="4.140625" style="173" customWidth="1"/>
    <col min="6740" max="6742" width="0.85546875" style="173"/>
    <col min="6743" max="6744" width="0.85546875" style="173" customWidth="1"/>
    <col min="6745" max="6981" width="0.85546875" style="173"/>
    <col min="6982" max="6982" width="0.85546875" style="173" customWidth="1"/>
    <col min="6983" max="6985" width="0.85546875" style="173"/>
    <col min="6986" max="6986" width="0.85546875" style="173" customWidth="1"/>
    <col min="6987" max="6994" width="0.85546875" style="173"/>
    <col min="6995" max="6995" width="4.140625" style="173" customWidth="1"/>
    <col min="6996" max="6998" width="0.85546875" style="173"/>
    <col min="6999" max="7000" width="0.85546875" style="173" customWidth="1"/>
    <col min="7001" max="7237" width="0.85546875" style="173"/>
    <col min="7238" max="7238" width="0.85546875" style="173" customWidth="1"/>
    <col min="7239" max="7241" width="0.85546875" style="173"/>
    <col min="7242" max="7242" width="0.85546875" style="173" customWidth="1"/>
    <col min="7243" max="7250" width="0.85546875" style="173"/>
    <col min="7251" max="7251" width="4.140625" style="173" customWidth="1"/>
    <col min="7252" max="7254" width="0.85546875" style="173"/>
    <col min="7255" max="7256" width="0.85546875" style="173" customWidth="1"/>
    <col min="7257" max="7493" width="0.85546875" style="173"/>
    <col min="7494" max="7494" width="0.85546875" style="173" customWidth="1"/>
    <col min="7495" max="7497" width="0.85546875" style="173"/>
    <col min="7498" max="7498" width="0.85546875" style="173" customWidth="1"/>
    <col min="7499" max="7506" width="0.85546875" style="173"/>
    <col min="7507" max="7507" width="4.140625" style="173" customWidth="1"/>
    <col min="7508" max="7510" width="0.85546875" style="173"/>
    <col min="7511" max="7512" width="0.85546875" style="173" customWidth="1"/>
    <col min="7513" max="7749" width="0.85546875" style="173"/>
    <col min="7750" max="7750" width="0.85546875" style="173" customWidth="1"/>
    <col min="7751" max="7753" width="0.85546875" style="173"/>
    <col min="7754" max="7754" width="0.85546875" style="173" customWidth="1"/>
    <col min="7755" max="7762" width="0.85546875" style="173"/>
    <col min="7763" max="7763" width="4.140625" style="173" customWidth="1"/>
    <col min="7764" max="7766" width="0.85546875" style="173"/>
    <col min="7767" max="7768" width="0.85546875" style="173" customWidth="1"/>
    <col min="7769" max="8005" width="0.85546875" style="173"/>
    <col min="8006" max="8006" width="0.85546875" style="173" customWidth="1"/>
    <col min="8007" max="8009" width="0.85546875" style="173"/>
    <col min="8010" max="8010" width="0.85546875" style="173" customWidth="1"/>
    <col min="8011" max="8018" width="0.85546875" style="173"/>
    <col min="8019" max="8019" width="4.140625" style="173" customWidth="1"/>
    <col min="8020" max="8022" width="0.85546875" style="173"/>
    <col min="8023" max="8024" width="0.85546875" style="173" customWidth="1"/>
    <col min="8025" max="8261" width="0.85546875" style="173"/>
    <col min="8262" max="8262" width="0.85546875" style="173" customWidth="1"/>
    <col min="8263" max="8265" width="0.85546875" style="173"/>
    <col min="8266" max="8266" width="0.85546875" style="173" customWidth="1"/>
    <col min="8267" max="8274" width="0.85546875" style="173"/>
    <col min="8275" max="8275" width="4.140625" style="173" customWidth="1"/>
    <col min="8276" max="8278" width="0.85546875" style="173"/>
    <col min="8279" max="8280" width="0.85546875" style="173" customWidth="1"/>
    <col min="8281" max="8517" width="0.85546875" style="173"/>
    <col min="8518" max="8518" width="0.85546875" style="173" customWidth="1"/>
    <col min="8519" max="8521" width="0.85546875" style="173"/>
    <col min="8522" max="8522" width="0.85546875" style="173" customWidth="1"/>
    <col min="8523" max="8530" width="0.85546875" style="173"/>
    <col min="8531" max="8531" width="4.140625" style="173" customWidth="1"/>
    <col min="8532" max="8534" width="0.85546875" style="173"/>
    <col min="8535" max="8536" width="0.85546875" style="173" customWidth="1"/>
    <col min="8537" max="8773" width="0.85546875" style="173"/>
    <col min="8774" max="8774" width="0.85546875" style="173" customWidth="1"/>
    <col min="8775" max="8777" width="0.85546875" style="173"/>
    <col min="8778" max="8778" width="0.85546875" style="173" customWidth="1"/>
    <col min="8779" max="8786" width="0.85546875" style="173"/>
    <col min="8787" max="8787" width="4.140625" style="173" customWidth="1"/>
    <col min="8788" max="8790" width="0.85546875" style="173"/>
    <col min="8791" max="8792" width="0.85546875" style="173" customWidth="1"/>
    <col min="8793" max="9029" width="0.85546875" style="173"/>
    <col min="9030" max="9030" width="0.85546875" style="173" customWidth="1"/>
    <col min="9031" max="9033" width="0.85546875" style="173"/>
    <col min="9034" max="9034" width="0.85546875" style="173" customWidth="1"/>
    <col min="9035" max="9042" width="0.85546875" style="173"/>
    <col min="9043" max="9043" width="4.140625" style="173" customWidth="1"/>
    <col min="9044" max="9046" width="0.85546875" style="173"/>
    <col min="9047" max="9048" width="0.85546875" style="173" customWidth="1"/>
    <col min="9049" max="9285" width="0.85546875" style="173"/>
    <col min="9286" max="9286" width="0.85546875" style="173" customWidth="1"/>
    <col min="9287" max="9289" width="0.85546875" style="173"/>
    <col min="9290" max="9290" width="0.85546875" style="173" customWidth="1"/>
    <col min="9291" max="9298" width="0.85546875" style="173"/>
    <col min="9299" max="9299" width="4.140625" style="173" customWidth="1"/>
    <col min="9300" max="9302" width="0.85546875" style="173"/>
    <col min="9303" max="9304" width="0.85546875" style="173" customWidth="1"/>
    <col min="9305" max="9541" width="0.85546875" style="173"/>
    <col min="9542" max="9542" width="0.85546875" style="173" customWidth="1"/>
    <col min="9543" max="9545" width="0.85546875" style="173"/>
    <col min="9546" max="9546" width="0.85546875" style="173" customWidth="1"/>
    <col min="9547" max="9554" width="0.85546875" style="173"/>
    <col min="9555" max="9555" width="4.140625" style="173" customWidth="1"/>
    <col min="9556" max="9558" width="0.85546875" style="173"/>
    <col min="9559" max="9560" width="0.85546875" style="173" customWidth="1"/>
    <col min="9561" max="9797" width="0.85546875" style="173"/>
    <col min="9798" max="9798" width="0.85546875" style="173" customWidth="1"/>
    <col min="9799" max="9801" width="0.85546875" style="173"/>
    <col min="9802" max="9802" width="0.85546875" style="173" customWidth="1"/>
    <col min="9803" max="9810" width="0.85546875" style="173"/>
    <col min="9811" max="9811" width="4.140625" style="173" customWidth="1"/>
    <col min="9812" max="9814" width="0.85546875" style="173"/>
    <col min="9815" max="9816" width="0.85546875" style="173" customWidth="1"/>
    <col min="9817" max="10053" width="0.85546875" style="173"/>
    <col min="10054" max="10054" width="0.85546875" style="173" customWidth="1"/>
    <col min="10055" max="10057" width="0.85546875" style="173"/>
    <col min="10058" max="10058" width="0.85546875" style="173" customWidth="1"/>
    <col min="10059" max="10066" width="0.85546875" style="173"/>
    <col min="10067" max="10067" width="4.140625" style="173" customWidth="1"/>
    <col min="10068" max="10070" width="0.85546875" style="173"/>
    <col min="10071" max="10072" width="0.85546875" style="173" customWidth="1"/>
    <col min="10073" max="10309" width="0.85546875" style="173"/>
    <col min="10310" max="10310" width="0.85546875" style="173" customWidth="1"/>
    <col min="10311" max="10313" width="0.85546875" style="173"/>
    <col min="10314" max="10314" width="0.85546875" style="173" customWidth="1"/>
    <col min="10315" max="10322" width="0.85546875" style="173"/>
    <col min="10323" max="10323" width="4.140625" style="173" customWidth="1"/>
    <col min="10324" max="10326" width="0.85546875" style="173"/>
    <col min="10327" max="10328" width="0.85546875" style="173" customWidth="1"/>
    <col min="10329" max="10565" width="0.85546875" style="173"/>
    <col min="10566" max="10566" width="0.85546875" style="173" customWidth="1"/>
    <col min="10567" max="10569" width="0.85546875" style="173"/>
    <col min="10570" max="10570" width="0.85546875" style="173" customWidth="1"/>
    <col min="10571" max="10578" width="0.85546875" style="173"/>
    <col min="10579" max="10579" width="4.140625" style="173" customWidth="1"/>
    <col min="10580" max="10582" width="0.85546875" style="173"/>
    <col min="10583" max="10584" width="0.85546875" style="173" customWidth="1"/>
    <col min="10585" max="10821" width="0.85546875" style="173"/>
    <col min="10822" max="10822" width="0.85546875" style="173" customWidth="1"/>
    <col min="10823" max="10825" width="0.85546875" style="173"/>
    <col min="10826" max="10826" width="0.85546875" style="173" customWidth="1"/>
    <col min="10827" max="10834" width="0.85546875" style="173"/>
    <col min="10835" max="10835" width="4.140625" style="173" customWidth="1"/>
    <col min="10836" max="10838" width="0.85546875" style="173"/>
    <col min="10839" max="10840" width="0.85546875" style="173" customWidth="1"/>
    <col min="10841" max="11077" width="0.85546875" style="173"/>
    <col min="11078" max="11078" width="0.85546875" style="173" customWidth="1"/>
    <col min="11079" max="11081" width="0.85546875" style="173"/>
    <col min="11082" max="11082" width="0.85546875" style="173" customWidth="1"/>
    <col min="11083" max="11090" width="0.85546875" style="173"/>
    <col min="11091" max="11091" width="4.140625" style="173" customWidth="1"/>
    <col min="11092" max="11094" width="0.85546875" style="173"/>
    <col min="11095" max="11096" width="0.85546875" style="173" customWidth="1"/>
    <col min="11097" max="11333" width="0.85546875" style="173"/>
    <col min="11334" max="11334" width="0.85546875" style="173" customWidth="1"/>
    <col min="11335" max="11337" width="0.85546875" style="173"/>
    <col min="11338" max="11338" width="0.85546875" style="173" customWidth="1"/>
    <col min="11339" max="11346" width="0.85546875" style="173"/>
    <col min="11347" max="11347" width="4.140625" style="173" customWidth="1"/>
    <col min="11348" max="11350" width="0.85546875" style="173"/>
    <col min="11351" max="11352" width="0.85546875" style="173" customWidth="1"/>
    <col min="11353" max="11589" width="0.85546875" style="173"/>
    <col min="11590" max="11590" width="0.85546875" style="173" customWidth="1"/>
    <col min="11591" max="11593" width="0.85546875" style="173"/>
    <col min="11594" max="11594" width="0.85546875" style="173" customWidth="1"/>
    <col min="11595" max="11602" width="0.85546875" style="173"/>
    <col min="11603" max="11603" width="4.140625" style="173" customWidth="1"/>
    <col min="11604" max="11606" width="0.85546875" style="173"/>
    <col min="11607" max="11608" width="0.85546875" style="173" customWidth="1"/>
    <col min="11609" max="11845" width="0.85546875" style="173"/>
    <col min="11846" max="11846" width="0.85546875" style="173" customWidth="1"/>
    <col min="11847" max="11849" width="0.85546875" style="173"/>
    <col min="11850" max="11850" width="0.85546875" style="173" customWidth="1"/>
    <col min="11851" max="11858" width="0.85546875" style="173"/>
    <col min="11859" max="11859" width="4.140625" style="173" customWidth="1"/>
    <col min="11860" max="11862" width="0.85546875" style="173"/>
    <col min="11863" max="11864" width="0.85546875" style="173" customWidth="1"/>
    <col min="11865" max="12101" width="0.85546875" style="173"/>
    <col min="12102" max="12102" width="0.85546875" style="173" customWidth="1"/>
    <col min="12103" max="12105" width="0.85546875" style="173"/>
    <col min="12106" max="12106" width="0.85546875" style="173" customWidth="1"/>
    <col min="12107" max="12114" width="0.85546875" style="173"/>
    <col min="12115" max="12115" width="4.140625" style="173" customWidth="1"/>
    <col min="12116" max="12118" width="0.85546875" style="173"/>
    <col min="12119" max="12120" width="0.85546875" style="173" customWidth="1"/>
    <col min="12121" max="12357" width="0.85546875" style="173"/>
    <col min="12358" max="12358" width="0.85546875" style="173" customWidth="1"/>
    <col min="12359" max="12361" width="0.85546875" style="173"/>
    <col min="12362" max="12362" width="0.85546875" style="173" customWidth="1"/>
    <col min="12363" max="12370" width="0.85546875" style="173"/>
    <col min="12371" max="12371" width="4.140625" style="173" customWidth="1"/>
    <col min="12372" max="12374" width="0.85546875" style="173"/>
    <col min="12375" max="12376" width="0.85546875" style="173" customWidth="1"/>
    <col min="12377" max="12613" width="0.85546875" style="173"/>
    <col min="12614" max="12614" width="0.85546875" style="173" customWidth="1"/>
    <col min="12615" max="12617" width="0.85546875" style="173"/>
    <col min="12618" max="12618" width="0.85546875" style="173" customWidth="1"/>
    <col min="12619" max="12626" width="0.85546875" style="173"/>
    <col min="12627" max="12627" width="4.140625" style="173" customWidth="1"/>
    <col min="12628" max="12630" width="0.85546875" style="173"/>
    <col min="12631" max="12632" width="0.85546875" style="173" customWidth="1"/>
    <col min="12633" max="12869" width="0.85546875" style="173"/>
    <col min="12870" max="12870" width="0.85546875" style="173" customWidth="1"/>
    <col min="12871" max="12873" width="0.85546875" style="173"/>
    <col min="12874" max="12874" width="0.85546875" style="173" customWidth="1"/>
    <col min="12875" max="12882" width="0.85546875" style="173"/>
    <col min="12883" max="12883" width="4.140625" style="173" customWidth="1"/>
    <col min="12884" max="12886" width="0.85546875" style="173"/>
    <col min="12887" max="12888" width="0.85546875" style="173" customWidth="1"/>
    <col min="12889" max="13125" width="0.85546875" style="173"/>
    <col min="13126" max="13126" width="0.85546875" style="173" customWidth="1"/>
    <col min="13127" max="13129" width="0.85546875" style="173"/>
    <col min="13130" max="13130" width="0.85546875" style="173" customWidth="1"/>
    <col min="13131" max="13138" width="0.85546875" style="173"/>
    <col min="13139" max="13139" width="4.140625" style="173" customWidth="1"/>
    <col min="13140" max="13142" width="0.85546875" style="173"/>
    <col min="13143" max="13144" width="0.85546875" style="173" customWidth="1"/>
    <col min="13145" max="13381" width="0.85546875" style="173"/>
    <col min="13382" max="13382" width="0.85546875" style="173" customWidth="1"/>
    <col min="13383" max="13385" width="0.85546875" style="173"/>
    <col min="13386" max="13386" width="0.85546875" style="173" customWidth="1"/>
    <col min="13387" max="13394" width="0.85546875" style="173"/>
    <col min="13395" max="13395" width="4.140625" style="173" customWidth="1"/>
    <col min="13396" max="13398" width="0.85546875" style="173"/>
    <col min="13399" max="13400" width="0.85546875" style="173" customWidth="1"/>
    <col min="13401" max="13637" width="0.85546875" style="173"/>
    <col min="13638" max="13638" width="0.85546875" style="173" customWidth="1"/>
    <col min="13639" max="13641" width="0.85546875" style="173"/>
    <col min="13642" max="13642" width="0.85546875" style="173" customWidth="1"/>
    <col min="13643" max="13650" width="0.85546875" style="173"/>
    <col min="13651" max="13651" width="4.140625" style="173" customWidth="1"/>
    <col min="13652" max="13654" width="0.85546875" style="173"/>
    <col min="13655" max="13656" width="0.85546875" style="173" customWidth="1"/>
    <col min="13657" max="13893" width="0.85546875" style="173"/>
    <col min="13894" max="13894" width="0.85546875" style="173" customWidth="1"/>
    <col min="13895" max="13897" width="0.85546875" style="173"/>
    <col min="13898" max="13898" width="0.85546875" style="173" customWidth="1"/>
    <col min="13899" max="13906" width="0.85546875" style="173"/>
    <col min="13907" max="13907" width="4.140625" style="173" customWidth="1"/>
    <col min="13908" max="13910" width="0.85546875" style="173"/>
    <col min="13911" max="13912" width="0.85546875" style="173" customWidth="1"/>
    <col min="13913" max="14149" width="0.85546875" style="173"/>
    <col min="14150" max="14150" width="0.85546875" style="173" customWidth="1"/>
    <col min="14151" max="14153" width="0.85546875" style="173"/>
    <col min="14154" max="14154" width="0.85546875" style="173" customWidth="1"/>
    <col min="14155" max="14162" width="0.85546875" style="173"/>
    <col min="14163" max="14163" width="4.140625" style="173" customWidth="1"/>
    <col min="14164" max="14166" width="0.85546875" style="173"/>
    <col min="14167" max="14168" width="0.85546875" style="173" customWidth="1"/>
    <col min="14169" max="14405" width="0.85546875" style="173"/>
    <col min="14406" max="14406" width="0.85546875" style="173" customWidth="1"/>
    <col min="14407" max="14409" width="0.85546875" style="173"/>
    <col min="14410" max="14410" width="0.85546875" style="173" customWidth="1"/>
    <col min="14411" max="14418" width="0.85546875" style="173"/>
    <col min="14419" max="14419" width="4.140625" style="173" customWidth="1"/>
    <col min="14420" max="14422" width="0.85546875" style="173"/>
    <col min="14423" max="14424" width="0.85546875" style="173" customWidth="1"/>
    <col min="14425" max="14661" width="0.85546875" style="173"/>
    <col min="14662" max="14662" width="0.85546875" style="173" customWidth="1"/>
    <col min="14663" max="14665" width="0.85546875" style="173"/>
    <col min="14666" max="14666" width="0.85546875" style="173" customWidth="1"/>
    <col min="14667" max="14674" width="0.85546875" style="173"/>
    <col min="14675" max="14675" width="4.140625" style="173" customWidth="1"/>
    <col min="14676" max="14678" width="0.85546875" style="173"/>
    <col min="14679" max="14680" width="0.85546875" style="173" customWidth="1"/>
    <col min="14681" max="14917" width="0.85546875" style="173"/>
    <col min="14918" max="14918" width="0.85546875" style="173" customWidth="1"/>
    <col min="14919" max="14921" width="0.85546875" style="173"/>
    <col min="14922" max="14922" width="0.85546875" style="173" customWidth="1"/>
    <col min="14923" max="14930" width="0.85546875" style="173"/>
    <col min="14931" max="14931" width="4.140625" style="173" customWidth="1"/>
    <col min="14932" max="14934" width="0.85546875" style="173"/>
    <col min="14935" max="14936" width="0.85546875" style="173" customWidth="1"/>
    <col min="14937" max="15173" width="0.85546875" style="173"/>
    <col min="15174" max="15174" width="0.85546875" style="173" customWidth="1"/>
    <col min="15175" max="15177" width="0.85546875" style="173"/>
    <col min="15178" max="15178" width="0.85546875" style="173" customWidth="1"/>
    <col min="15179" max="15186" width="0.85546875" style="173"/>
    <col min="15187" max="15187" width="4.140625" style="173" customWidth="1"/>
    <col min="15188" max="15190" width="0.85546875" style="173"/>
    <col min="15191" max="15192" width="0.85546875" style="173" customWidth="1"/>
    <col min="15193" max="15429" width="0.85546875" style="173"/>
    <col min="15430" max="15430" width="0.85546875" style="173" customWidth="1"/>
    <col min="15431" max="15433" width="0.85546875" style="173"/>
    <col min="15434" max="15434" width="0.85546875" style="173" customWidth="1"/>
    <col min="15435" max="15442" width="0.85546875" style="173"/>
    <col min="15443" max="15443" width="4.140625" style="173" customWidth="1"/>
    <col min="15444" max="15446" width="0.85546875" style="173"/>
    <col min="15447" max="15448" width="0.85546875" style="173" customWidth="1"/>
    <col min="15449" max="15685" width="0.85546875" style="173"/>
    <col min="15686" max="15686" width="0.85546875" style="173" customWidth="1"/>
    <col min="15687" max="15689" width="0.85546875" style="173"/>
    <col min="15690" max="15690" width="0.85546875" style="173" customWidth="1"/>
    <col min="15691" max="15698" width="0.85546875" style="173"/>
    <col min="15699" max="15699" width="4.140625" style="173" customWidth="1"/>
    <col min="15700" max="15702" width="0.85546875" style="173"/>
    <col min="15703" max="15704" width="0.85546875" style="173" customWidth="1"/>
    <col min="15705" max="15941" width="0.85546875" style="173"/>
    <col min="15942" max="15942" width="0.85546875" style="173" customWidth="1"/>
    <col min="15943" max="15945" width="0.85546875" style="173"/>
    <col min="15946" max="15946" width="0.85546875" style="173" customWidth="1"/>
    <col min="15947" max="15954" width="0.85546875" style="173"/>
    <col min="15955" max="15955" width="4.140625" style="173" customWidth="1"/>
    <col min="15956" max="15958" width="0.85546875" style="173"/>
    <col min="15959" max="15960" width="0.85546875" style="173" customWidth="1"/>
    <col min="15961" max="16197" width="0.85546875" style="173"/>
    <col min="16198" max="16198" width="0.85546875" style="173" customWidth="1"/>
    <col min="16199" max="16201" width="0.85546875" style="173"/>
    <col min="16202" max="16202" width="0.85546875" style="173" customWidth="1"/>
    <col min="16203" max="16210" width="0.85546875" style="173"/>
    <col min="16211" max="16211" width="4.140625" style="173" customWidth="1"/>
    <col min="16212" max="16214" width="0.85546875" style="173"/>
    <col min="16215" max="16216" width="0.85546875" style="173" customWidth="1"/>
    <col min="16217" max="16384" width="0.85546875" style="173"/>
  </cols>
  <sheetData>
    <row r="1" spans="1:105" s="172" customFormat="1" ht="12.75" x14ac:dyDescent="0.2">
      <c r="BQ1" s="172" t="s">
        <v>79</v>
      </c>
    </row>
    <row r="2" spans="1:105" s="172" customFormat="1" ht="39.75" customHeight="1" x14ac:dyDescent="0.2">
      <c r="BQ2" s="267" t="s">
        <v>201</v>
      </c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</row>
    <row r="3" spans="1:105" ht="3" customHeight="1" x14ac:dyDescent="0.25"/>
    <row r="4" spans="1:105" s="174" customFormat="1" ht="24" customHeight="1" x14ac:dyDescent="0.2">
      <c r="BQ4" s="268" t="s">
        <v>202</v>
      </c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</row>
    <row r="6" spans="1:105" x14ac:dyDescent="0.25">
      <c r="DA6" s="175"/>
    </row>
    <row r="8" spans="1:105" s="176" customFormat="1" ht="16.5" x14ac:dyDescent="0.25">
      <c r="A8" s="269" t="s">
        <v>203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269"/>
      <c r="DA8" s="269"/>
    </row>
    <row r="9" spans="1:105" s="176" customFormat="1" ht="6" customHeight="1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</row>
    <row r="10" spans="1:105" s="176" customFormat="1" ht="48" customHeight="1" x14ac:dyDescent="0.25">
      <c r="A10" s="270" t="s">
        <v>204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</row>
    <row r="12" spans="1:105" s="172" customFormat="1" ht="88.5" customHeight="1" x14ac:dyDescent="0.2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2" t="s">
        <v>205</v>
      </c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 t="s">
        <v>206</v>
      </c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</row>
    <row r="13" spans="1:105" s="172" customFormat="1" ht="27" customHeight="1" x14ac:dyDescent="0.2">
      <c r="A13" s="273" t="s">
        <v>7</v>
      </c>
      <c r="B13" s="273"/>
      <c r="C13" s="273"/>
      <c r="D13" s="273"/>
      <c r="E13" s="273"/>
      <c r="F13" s="274" t="s">
        <v>207</v>
      </c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2" t="s">
        <v>208</v>
      </c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 t="s">
        <v>208</v>
      </c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</row>
    <row r="14" spans="1:105" s="172" customFormat="1" ht="40.5" customHeight="1" x14ac:dyDescent="0.2">
      <c r="A14" s="273" t="s">
        <v>12</v>
      </c>
      <c r="B14" s="273"/>
      <c r="C14" s="273"/>
      <c r="D14" s="273"/>
      <c r="E14" s="273"/>
      <c r="F14" s="274" t="s">
        <v>209</v>
      </c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5">
        <f>(903.28+5206.55+620.63+516.46+1103.82+696.99+3488.94+6913.53+1795.29+229.92+373.29+2777.69+1788.47+2360.2+3408.97)/3</f>
        <v>10728.01</v>
      </c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>
        <v>2475.8000000000002</v>
      </c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</row>
    <row r="15" spans="1:105" s="172" customFormat="1" ht="27" customHeight="1" x14ac:dyDescent="0.2">
      <c r="A15" s="273" t="s">
        <v>14</v>
      </c>
      <c r="B15" s="273"/>
      <c r="C15" s="273"/>
      <c r="D15" s="273"/>
      <c r="E15" s="273"/>
      <c r="F15" s="274" t="s">
        <v>210</v>
      </c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2" t="s">
        <v>208</v>
      </c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 t="s">
        <v>208</v>
      </c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</row>
    <row r="16" spans="1:105" x14ac:dyDescent="0.25">
      <c r="A16" s="172" t="s">
        <v>211</v>
      </c>
    </row>
    <row r="17" spans="1:105" ht="39.75" customHeight="1" x14ac:dyDescent="0.25"/>
    <row r="18" spans="1:105" s="179" customFormat="1" ht="12.75" x14ac:dyDescent="0.2">
      <c r="A18" s="178" t="s">
        <v>212</v>
      </c>
      <c r="B18" s="178"/>
      <c r="C18" s="178" t="s">
        <v>106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 t="s">
        <v>213</v>
      </c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</row>
    <row r="19" spans="1:105" s="179" customFormat="1" ht="12.75" x14ac:dyDescent="0.2"/>
    <row r="20" spans="1:105" s="179" customFormat="1" ht="12.75" x14ac:dyDescent="0.2">
      <c r="A20" s="178" t="s">
        <v>214</v>
      </c>
      <c r="B20" s="178"/>
      <c r="C20" s="178" t="s">
        <v>215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</row>
    <row r="21" spans="1:105" s="179" customFormat="1" ht="12.75" x14ac:dyDescent="0.2">
      <c r="A21" s="178" t="s">
        <v>216</v>
      </c>
      <c r="B21" s="178"/>
      <c r="C21" s="178" t="s">
        <v>217</v>
      </c>
      <c r="D21" s="178"/>
      <c r="E21" s="178"/>
      <c r="F21" s="178"/>
      <c r="G21" s="178" t="s">
        <v>217</v>
      </c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 t="s">
        <v>107</v>
      </c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</row>
  </sheetData>
  <mergeCells count="19">
    <mergeCell ref="A15:E15"/>
    <mergeCell ref="F15:BI15"/>
    <mergeCell ref="BJ15:CE15"/>
    <mergeCell ref="CF15:DA15"/>
    <mergeCell ref="A13:E13"/>
    <mergeCell ref="F13:BI13"/>
    <mergeCell ref="BJ13:CE13"/>
    <mergeCell ref="CF13:DA13"/>
    <mergeCell ref="A14:E14"/>
    <mergeCell ref="F14:BI14"/>
    <mergeCell ref="BJ14:CE14"/>
    <mergeCell ref="CF14:DA14"/>
    <mergeCell ref="BQ2:DA2"/>
    <mergeCell ref="BQ4:DA4"/>
    <mergeCell ref="A8:DA8"/>
    <mergeCell ref="A10:DA10"/>
    <mergeCell ref="A12:BI12"/>
    <mergeCell ref="BJ12:CE12"/>
    <mergeCell ref="CF12:DA12"/>
  </mergeCells>
  <pageMargins left="0.78740157480314965" right="0.51181102362204722" top="0.59055118110236227" bottom="0.39370078740157483" header="0.19685039370078741" footer="0.19685039370078741"/>
  <pageSetup paperSize="9" scale="9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C22" sqref="BC22"/>
    </sheetView>
  </sheetViews>
  <sheetFormatPr defaultColWidth="0.85546875" defaultRowHeight="15.75" x14ac:dyDescent="0.25"/>
  <cols>
    <col min="1" max="69" width="0.85546875" style="173"/>
    <col min="70" max="70" width="0.85546875" style="173" customWidth="1"/>
    <col min="71" max="73" width="0.85546875" style="173"/>
    <col min="74" max="74" width="0.85546875" style="173" customWidth="1"/>
    <col min="75" max="82" width="0.85546875" style="173"/>
    <col min="83" max="83" width="0.85546875" style="173" customWidth="1"/>
    <col min="84" max="86" width="0.85546875" style="173"/>
    <col min="87" max="88" width="0.85546875" style="173" customWidth="1"/>
    <col min="89" max="325" width="0.85546875" style="173"/>
    <col min="326" max="326" width="0.85546875" style="173" customWidth="1"/>
    <col min="327" max="329" width="0.85546875" style="173"/>
    <col min="330" max="330" width="0.85546875" style="173" customWidth="1"/>
    <col min="331" max="338" width="0.85546875" style="173"/>
    <col min="339" max="339" width="0.85546875" style="173" customWidth="1"/>
    <col min="340" max="342" width="0.85546875" style="173"/>
    <col min="343" max="344" width="0.85546875" style="173" customWidth="1"/>
    <col min="345" max="581" width="0.85546875" style="173"/>
    <col min="582" max="582" width="0.85546875" style="173" customWidth="1"/>
    <col min="583" max="585" width="0.85546875" style="173"/>
    <col min="586" max="586" width="0.85546875" style="173" customWidth="1"/>
    <col min="587" max="594" width="0.85546875" style="173"/>
    <col min="595" max="595" width="0.85546875" style="173" customWidth="1"/>
    <col min="596" max="598" width="0.85546875" style="173"/>
    <col min="599" max="600" width="0.85546875" style="173" customWidth="1"/>
    <col min="601" max="837" width="0.85546875" style="173"/>
    <col min="838" max="838" width="0.85546875" style="173" customWidth="1"/>
    <col min="839" max="841" width="0.85546875" style="173"/>
    <col min="842" max="842" width="0.85546875" style="173" customWidth="1"/>
    <col min="843" max="850" width="0.85546875" style="173"/>
    <col min="851" max="851" width="0.85546875" style="173" customWidth="1"/>
    <col min="852" max="854" width="0.85546875" style="173"/>
    <col min="855" max="856" width="0.85546875" style="173" customWidth="1"/>
    <col min="857" max="1093" width="0.85546875" style="173"/>
    <col min="1094" max="1094" width="0.85546875" style="173" customWidth="1"/>
    <col min="1095" max="1097" width="0.85546875" style="173"/>
    <col min="1098" max="1098" width="0.85546875" style="173" customWidth="1"/>
    <col min="1099" max="1106" width="0.85546875" style="173"/>
    <col min="1107" max="1107" width="0.85546875" style="173" customWidth="1"/>
    <col min="1108" max="1110" width="0.85546875" style="173"/>
    <col min="1111" max="1112" width="0.85546875" style="173" customWidth="1"/>
    <col min="1113" max="1349" width="0.85546875" style="173"/>
    <col min="1350" max="1350" width="0.85546875" style="173" customWidth="1"/>
    <col min="1351" max="1353" width="0.85546875" style="173"/>
    <col min="1354" max="1354" width="0.85546875" style="173" customWidth="1"/>
    <col min="1355" max="1362" width="0.85546875" style="173"/>
    <col min="1363" max="1363" width="0.85546875" style="173" customWidth="1"/>
    <col min="1364" max="1366" width="0.85546875" style="173"/>
    <col min="1367" max="1368" width="0.85546875" style="173" customWidth="1"/>
    <col min="1369" max="1605" width="0.85546875" style="173"/>
    <col min="1606" max="1606" width="0.85546875" style="173" customWidth="1"/>
    <col min="1607" max="1609" width="0.85546875" style="173"/>
    <col min="1610" max="1610" width="0.85546875" style="173" customWidth="1"/>
    <col min="1611" max="1618" width="0.85546875" style="173"/>
    <col min="1619" max="1619" width="0.85546875" style="173" customWidth="1"/>
    <col min="1620" max="1622" width="0.85546875" style="173"/>
    <col min="1623" max="1624" width="0.85546875" style="173" customWidth="1"/>
    <col min="1625" max="1861" width="0.85546875" style="173"/>
    <col min="1862" max="1862" width="0.85546875" style="173" customWidth="1"/>
    <col min="1863" max="1865" width="0.85546875" style="173"/>
    <col min="1866" max="1866" width="0.85546875" style="173" customWidth="1"/>
    <col min="1867" max="1874" width="0.85546875" style="173"/>
    <col min="1875" max="1875" width="0.85546875" style="173" customWidth="1"/>
    <col min="1876" max="1878" width="0.85546875" style="173"/>
    <col min="1879" max="1880" width="0.85546875" style="173" customWidth="1"/>
    <col min="1881" max="2117" width="0.85546875" style="173"/>
    <col min="2118" max="2118" width="0.85546875" style="173" customWidth="1"/>
    <col min="2119" max="2121" width="0.85546875" style="173"/>
    <col min="2122" max="2122" width="0.85546875" style="173" customWidth="1"/>
    <col min="2123" max="2130" width="0.85546875" style="173"/>
    <col min="2131" max="2131" width="0.85546875" style="173" customWidth="1"/>
    <col min="2132" max="2134" width="0.85546875" style="173"/>
    <col min="2135" max="2136" width="0.85546875" style="173" customWidth="1"/>
    <col min="2137" max="2373" width="0.85546875" style="173"/>
    <col min="2374" max="2374" width="0.85546875" style="173" customWidth="1"/>
    <col min="2375" max="2377" width="0.85546875" style="173"/>
    <col min="2378" max="2378" width="0.85546875" style="173" customWidth="1"/>
    <col min="2379" max="2386" width="0.85546875" style="173"/>
    <col min="2387" max="2387" width="0.85546875" style="173" customWidth="1"/>
    <col min="2388" max="2390" width="0.85546875" style="173"/>
    <col min="2391" max="2392" width="0.85546875" style="173" customWidth="1"/>
    <col min="2393" max="2629" width="0.85546875" style="173"/>
    <col min="2630" max="2630" width="0.85546875" style="173" customWidth="1"/>
    <col min="2631" max="2633" width="0.85546875" style="173"/>
    <col min="2634" max="2634" width="0.85546875" style="173" customWidth="1"/>
    <col min="2635" max="2642" width="0.85546875" style="173"/>
    <col min="2643" max="2643" width="0.85546875" style="173" customWidth="1"/>
    <col min="2644" max="2646" width="0.85546875" style="173"/>
    <col min="2647" max="2648" width="0.85546875" style="173" customWidth="1"/>
    <col min="2649" max="2885" width="0.85546875" style="173"/>
    <col min="2886" max="2886" width="0.85546875" style="173" customWidth="1"/>
    <col min="2887" max="2889" width="0.85546875" style="173"/>
    <col min="2890" max="2890" width="0.85546875" style="173" customWidth="1"/>
    <col min="2891" max="2898" width="0.85546875" style="173"/>
    <col min="2899" max="2899" width="0.85546875" style="173" customWidth="1"/>
    <col min="2900" max="2902" width="0.85546875" style="173"/>
    <col min="2903" max="2904" width="0.85546875" style="173" customWidth="1"/>
    <col min="2905" max="3141" width="0.85546875" style="173"/>
    <col min="3142" max="3142" width="0.85546875" style="173" customWidth="1"/>
    <col min="3143" max="3145" width="0.85546875" style="173"/>
    <col min="3146" max="3146" width="0.85546875" style="173" customWidth="1"/>
    <col min="3147" max="3154" width="0.85546875" style="173"/>
    <col min="3155" max="3155" width="0.85546875" style="173" customWidth="1"/>
    <col min="3156" max="3158" width="0.85546875" style="173"/>
    <col min="3159" max="3160" width="0.85546875" style="173" customWidth="1"/>
    <col min="3161" max="3397" width="0.85546875" style="173"/>
    <col min="3398" max="3398" width="0.85546875" style="173" customWidth="1"/>
    <col min="3399" max="3401" width="0.85546875" style="173"/>
    <col min="3402" max="3402" width="0.85546875" style="173" customWidth="1"/>
    <col min="3403" max="3410" width="0.85546875" style="173"/>
    <col min="3411" max="3411" width="0.85546875" style="173" customWidth="1"/>
    <col min="3412" max="3414" width="0.85546875" style="173"/>
    <col min="3415" max="3416" width="0.85546875" style="173" customWidth="1"/>
    <col min="3417" max="3653" width="0.85546875" style="173"/>
    <col min="3654" max="3654" width="0.85546875" style="173" customWidth="1"/>
    <col min="3655" max="3657" width="0.85546875" style="173"/>
    <col min="3658" max="3658" width="0.85546875" style="173" customWidth="1"/>
    <col min="3659" max="3666" width="0.85546875" style="173"/>
    <col min="3667" max="3667" width="0.85546875" style="173" customWidth="1"/>
    <col min="3668" max="3670" width="0.85546875" style="173"/>
    <col min="3671" max="3672" width="0.85546875" style="173" customWidth="1"/>
    <col min="3673" max="3909" width="0.85546875" style="173"/>
    <col min="3910" max="3910" width="0.85546875" style="173" customWidth="1"/>
    <col min="3911" max="3913" width="0.85546875" style="173"/>
    <col min="3914" max="3914" width="0.85546875" style="173" customWidth="1"/>
    <col min="3915" max="3922" width="0.85546875" style="173"/>
    <col min="3923" max="3923" width="0.85546875" style="173" customWidth="1"/>
    <col min="3924" max="3926" width="0.85546875" style="173"/>
    <col min="3927" max="3928" width="0.85546875" style="173" customWidth="1"/>
    <col min="3929" max="4165" width="0.85546875" style="173"/>
    <col min="4166" max="4166" width="0.85546875" style="173" customWidth="1"/>
    <col min="4167" max="4169" width="0.85546875" style="173"/>
    <col min="4170" max="4170" width="0.85546875" style="173" customWidth="1"/>
    <col min="4171" max="4178" width="0.85546875" style="173"/>
    <col min="4179" max="4179" width="0.85546875" style="173" customWidth="1"/>
    <col min="4180" max="4182" width="0.85546875" style="173"/>
    <col min="4183" max="4184" width="0.85546875" style="173" customWidth="1"/>
    <col min="4185" max="4421" width="0.85546875" style="173"/>
    <col min="4422" max="4422" width="0.85546875" style="173" customWidth="1"/>
    <col min="4423" max="4425" width="0.85546875" style="173"/>
    <col min="4426" max="4426" width="0.85546875" style="173" customWidth="1"/>
    <col min="4427" max="4434" width="0.85546875" style="173"/>
    <col min="4435" max="4435" width="0.85546875" style="173" customWidth="1"/>
    <col min="4436" max="4438" width="0.85546875" style="173"/>
    <col min="4439" max="4440" width="0.85546875" style="173" customWidth="1"/>
    <col min="4441" max="4677" width="0.85546875" style="173"/>
    <col min="4678" max="4678" width="0.85546875" style="173" customWidth="1"/>
    <col min="4679" max="4681" width="0.85546875" style="173"/>
    <col min="4682" max="4682" width="0.85546875" style="173" customWidth="1"/>
    <col min="4683" max="4690" width="0.85546875" style="173"/>
    <col min="4691" max="4691" width="0.85546875" style="173" customWidth="1"/>
    <col min="4692" max="4694" width="0.85546875" style="173"/>
    <col min="4695" max="4696" width="0.85546875" style="173" customWidth="1"/>
    <col min="4697" max="4933" width="0.85546875" style="173"/>
    <col min="4934" max="4934" width="0.85546875" style="173" customWidth="1"/>
    <col min="4935" max="4937" width="0.85546875" style="173"/>
    <col min="4938" max="4938" width="0.85546875" style="173" customWidth="1"/>
    <col min="4939" max="4946" width="0.85546875" style="173"/>
    <col min="4947" max="4947" width="0.85546875" style="173" customWidth="1"/>
    <col min="4948" max="4950" width="0.85546875" style="173"/>
    <col min="4951" max="4952" width="0.85546875" style="173" customWidth="1"/>
    <col min="4953" max="5189" width="0.85546875" style="173"/>
    <col min="5190" max="5190" width="0.85546875" style="173" customWidth="1"/>
    <col min="5191" max="5193" width="0.85546875" style="173"/>
    <col min="5194" max="5194" width="0.85546875" style="173" customWidth="1"/>
    <col min="5195" max="5202" width="0.85546875" style="173"/>
    <col min="5203" max="5203" width="0.85546875" style="173" customWidth="1"/>
    <col min="5204" max="5206" width="0.85546875" style="173"/>
    <col min="5207" max="5208" width="0.85546875" style="173" customWidth="1"/>
    <col min="5209" max="5445" width="0.85546875" style="173"/>
    <col min="5446" max="5446" width="0.85546875" style="173" customWidth="1"/>
    <col min="5447" max="5449" width="0.85546875" style="173"/>
    <col min="5450" max="5450" width="0.85546875" style="173" customWidth="1"/>
    <col min="5451" max="5458" width="0.85546875" style="173"/>
    <col min="5459" max="5459" width="0.85546875" style="173" customWidth="1"/>
    <col min="5460" max="5462" width="0.85546875" style="173"/>
    <col min="5463" max="5464" width="0.85546875" style="173" customWidth="1"/>
    <col min="5465" max="5701" width="0.85546875" style="173"/>
    <col min="5702" max="5702" width="0.85546875" style="173" customWidth="1"/>
    <col min="5703" max="5705" width="0.85546875" style="173"/>
    <col min="5706" max="5706" width="0.85546875" style="173" customWidth="1"/>
    <col min="5707" max="5714" width="0.85546875" style="173"/>
    <col min="5715" max="5715" width="0.85546875" style="173" customWidth="1"/>
    <col min="5716" max="5718" width="0.85546875" style="173"/>
    <col min="5719" max="5720" width="0.85546875" style="173" customWidth="1"/>
    <col min="5721" max="5957" width="0.85546875" style="173"/>
    <col min="5958" max="5958" width="0.85546875" style="173" customWidth="1"/>
    <col min="5959" max="5961" width="0.85546875" style="173"/>
    <col min="5962" max="5962" width="0.85546875" style="173" customWidth="1"/>
    <col min="5963" max="5970" width="0.85546875" style="173"/>
    <col min="5971" max="5971" width="0.85546875" style="173" customWidth="1"/>
    <col min="5972" max="5974" width="0.85546875" style="173"/>
    <col min="5975" max="5976" width="0.85546875" style="173" customWidth="1"/>
    <col min="5977" max="6213" width="0.85546875" style="173"/>
    <col min="6214" max="6214" width="0.85546875" style="173" customWidth="1"/>
    <col min="6215" max="6217" width="0.85546875" style="173"/>
    <col min="6218" max="6218" width="0.85546875" style="173" customWidth="1"/>
    <col min="6219" max="6226" width="0.85546875" style="173"/>
    <col min="6227" max="6227" width="0.85546875" style="173" customWidth="1"/>
    <col min="6228" max="6230" width="0.85546875" style="173"/>
    <col min="6231" max="6232" width="0.85546875" style="173" customWidth="1"/>
    <col min="6233" max="6469" width="0.85546875" style="173"/>
    <col min="6470" max="6470" width="0.85546875" style="173" customWidth="1"/>
    <col min="6471" max="6473" width="0.85546875" style="173"/>
    <col min="6474" max="6474" width="0.85546875" style="173" customWidth="1"/>
    <col min="6475" max="6482" width="0.85546875" style="173"/>
    <col min="6483" max="6483" width="0.85546875" style="173" customWidth="1"/>
    <col min="6484" max="6486" width="0.85546875" style="173"/>
    <col min="6487" max="6488" width="0.85546875" style="173" customWidth="1"/>
    <col min="6489" max="6725" width="0.85546875" style="173"/>
    <col min="6726" max="6726" width="0.85546875" style="173" customWidth="1"/>
    <col min="6727" max="6729" width="0.85546875" style="173"/>
    <col min="6730" max="6730" width="0.85546875" style="173" customWidth="1"/>
    <col min="6731" max="6738" width="0.85546875" style="173"/>
    <col min="6739" max="6739" width="0.85546875" style="173" customWidth="1"/>
    <col min="6740" max="6742" width="0.85546875" style="173"/>
    <col min="6743" max="6744" width="0.85546875" style="173" customWidth="1"/>
    <col min="6745" max="6981" width="0.85546875" style="173"/>
    <col min="6982" max="6982" width="0.85546875" style="173" customWidth="1"/>
    <col min="6983" max="6985" width="0.85546875" style="173"/>
    <col min="6986" max="6986" width="0.85546875" style="173" customWidth="1"/>
    <col min="6987" max="6994" width="0.85546875" style="173"/>
    <col min="6995" max="6995" width="0.85546875" style="173" customWidth="1"/>
    <col min="6996" max="6998" width="0.85546875" style="173"/>
    <col min="6999" max="7000" width="0.85546875" style="173" customWidth="1"/>
    <col min="7001" max="7237" width="0.85546875" style="173"/>
    <col min="7238" max="7238" width="0.85546875" style="173" customWidth="1"/>
    <col min="7239" max="7241" width="0.85546875" style="173"/>
    <col min="7242" max="7242" width="0.85546875" style="173" customWidth="1"/>
    <col min="7243" max="7250" width="0.85546875" style="173"/>
    <col min="7251" max="7251" width="0.85546875" style="173" customWidth="1"/>
    <col min="7252" max="7254" width="0.85546875" style="173"/>
    <col min="7255" max="7256" width="0.85546875" style="173" customWidth="1"/>
    <col min="7257" max="7493" width="0.85546875" style="173"/>
    <col min="7494" max="7494" width="0.85546875" style="173" customWidth="1"/>
    <col min="7495" max="7497" width="0.85546875" style="173"/>
    <col min="7498" max="7498" width="0.85546875" style="173" customWidth="1"/>
    <col min="7499" max="7506" width="0.85546875" style="173"/>
    <col min="7507" max="7507" width="0.85546875" style="173" customWidth="1"/>
    <col min="7508" max="7510" width="0.85546875" style="173"/>
    <col min="7511" max="7512" width="0.85546875" style="173" customWidth="1"/>
    <col min="7513" max="7749" width="0.85546875" style="173"/>
    <col min="7750" max="7750" width="0.85546875" style="173" customWidth="1"/>
    <col min="7751" max="7753" width="0.85546875" style="173"/>
    <col min="7754" max="7754" width="0.85546875" style="173" customWidth="1"/>
    <col min="7755" max="7762" width="0.85546875" style="173"/>
    <col min="7763" max="7763" width="0.85546875" style="173" customWidth="1"/>
    <col min="7764" max="7766" width="0.85546875" style="173"/>
    <col min="7767" max="7768" width="0.85546875" style="173" customWidth="1"/>
    <col min="7769" max="8005" width="0.85546875" style="173"/>
    <col min="8006" max="8006" width="0.85546875" style="173" customWidth="1"/>
    <col min="8007" max="8009" width="0.85546875" style="173"/>
    <col min="8010" max="8010" width="0.85546875" style="173" customWidth="1"/>
    <col min="8011" max="8018" width="0.85546875" style="173"/>
    <col min="8019" max="8019" width="0.85546875" style="173" customWidth="1"/>
    <col min="8020" max="8022" width="0.85546875" style="173"/>
    <col min="8023" max="8024" width="0.85546875" style="173" customWidth="1"/>
    <col min="8025" max="8261" width="0.85546875" style="173"/>
    <col min="8262" max="8262" width="0.85546875" style="173" customWidth="1"/>
    <col min="8263" max="8265" width="0.85546875" style="173"/>
    <col min="8266" max="8266" width="0.85546875" style="173" customWidth="1"/>
    <col min="8267" max="8274" width="0.85546875" style="173"/>
    <col min="8275" max="8275" width="0.85546875" style="173" customWidth="1"/>
    <col min="8276" max="8278" width="0.85546875" style="173"/>
    <col min="8279" max="8280" width="0.85546875" style="173" customWidth="1"/>
    <col min="8281" max="8517" width="0.85546875" style="173"/>
    <col min="8518" max="8518" width="0.85546875" style="173" customWidth="1"/>
    <col min="8519" max="8521" width="0.85546875" style="173"/>
    <col min="8522" max="8522" width="0.85546875" style="173" customWidth="1"/>
    <col min="8523" max="8530" width="0.85546875" style="173"/>
    <col min="8531" max="8531" width="0.85546875" style="173" customWidth="1"/>
    <col min="8532" max="8534" width="0.85546875" style="173"/>
    <col min="8535" max="8536" width="0.85546875" style="173" customWidth="1"/>
    <col min="8537" max="8773" width="0.85546875" style="173"/>
    <col min="8774" max="8774" width="0.85546875" style="173" customWidth="1"/>
    <col min="8775" max="8777" width="0.85546875" style="173"/>
    <col min="8778" max="8778" width="0.85546875" style="173" customWidth="1"/>
    <col min="8779" max="8786" width="0.85546875" style="173"/>
    <col min="8787" max="8787" width="0.85546875" style="173" customWidth="1"/>
    <col min="8788" max="8790" width="0.85546875" style="173"/>
    <col min="8791" max="8792" width="0.85546875" style="173" customWidth="1"/>
    <col min="8793" max="9029" width="0.85546875" style="173"/>
    <col min="9030" max="9030" width="0.85546875" style="173" customWidth="1"/>
    <col min="9031" max="9033" width="0.85546875" style="173"/>
    <col min="9034" max="9034" width="0.85546875" style="173" customWidth="1"/>
    <col min="9035" max="9042" width="0.85546875" style="173"/>
    <col min="9043" max="9043" width="0.85546875" style="173" customWidth="1"/>
    <col min="9044" max="9046" width="0.85546875" style="173"/>
    <col min="9047" max="9048" width="0.85546875" style="173" customWidth="1"/>
    <col min="9049" max="9285" width="0.85546875" style="173"/>
    <col min="9286" max="9286" width="0.85546875" style="173" customWidth="1"/>
    <col min="9287" max="9289" width="0.85546875" style="173"/>
    <col min="9290" max="9290" width="0.85546875" style="173" customWidth="1"/>
    <col min="9291" max="9298" width="0.85546875" style="173"/>
    <col min="9299" max="9299" width="0.85546875" style="173" customWidth="1"/>
    <col min="9300" max="9302" width="0.85546875" style="173"/>
    <col min="9303" max="9304" width="0.85546875" style="173" customWidth="1"/>
    <col min="9305" max="9541" width="0.85546875" style="173"/>
    <col min="9542" max="9542" width="0.85546875" style="173" customWidth="1"/>
    <col min="9543" max="9545" width="0.85546875" style="173"/>
    <col min="9546" max="9546" width="0.85546875" style="173" customWidth="1"/>
    <col min="9547" max="9554" width="0.85546875" style="173"/>
    <col min="9555" max="9555" width="0.85546875" style="173" customWidth="1"/>
    <col min="9556" max="9558" width="0.85546875" style="173"/>
    <col min="9559" max="9560" width="0.85546875" style="173" customWidth="1"/>
    <col min="9561" max="9797" width="0.85546875" style="173"/>
    <col min="9798" max="9798" width="0.85546875" style="173" customWidth="1"/>
    <col min="9799" max="9801" width="0.85546875" style="173"/>
    <col min="9802" max="9802" width="0.85546875" style="173" customWidth="1"/>
    <col min="9803" max="9810" width="0.85546875" style="173"/>
    <col min="9811" max="9811" width="0.85546875" style="173" customWidth="1"/>
    <col min="9812" max="9814" width="0.85546875" style="173"/>
    <col min="9815" max="9816" width="0.85546875" style="173" customWidth="1"/>
    <col min="9817" max="10053" width="0.85546875" style="173"/>
    <col min="10054" max="10054" width="0.85546875" style="173" customWidth="1"/>
    <col min="10055" max="10057" width="0.85546875" style="173"/>
    <col min="10058" max="10058" width="0.85546875" style="173" customWidth="1"/>
    <col min="10059" max="10066" width="0.85546875" style="173"/>
    <col min="10067" max="10067" width="0.85546875" style="173" customWidth="1"/>
    <col min="10068" max="10070" width="0.85546875" style="173"/>
    <col min="10071" max="10072" width="0.85546875" style="173" customWidth="1"/>
    <col min="10073" max="10309" width="0.85546875" style="173"/>
    <col min="10310" max="10310" width="0.85546875" style="173" customWidth="1"/>
    <col min="10311" max="10313" width="0.85546875" style="173"/>
    <col min="10314" max="10314" width="0.85546875" style="173" customWidth="1"/>
    <col min="10315" max="10322" width="0.85546875" style="173"/>
    <col min="10323" max="10323" width="0.85546875" style="173" customWidth="1"/>
    <col min="10324" max="10326" width="0.85546875" style="173"/>
    <col min="10327" max="10328" width="0.85546875" style="173" customWidth="1"/>
    <col min="10329" max="10565" width="0.85546875" style="173"/>
    <col min="10566" max="10566" width="0.85546875" style="173" customWidth="1"/>
    <col min="10567" max="10569" width="0.85546875" style="173"/>
    <col min="10570" max="10570" width="0.85546875" style="173" customWidth="1"/>
    <col min="10571" max="10578" width="0.85546875" style="173"/>
    <col min="10579" max="10579" width="0.85546875" style="173" customWidth="1"/>
    <col min="10580" max="10582" width="0.85546875" style="173"/>
    <col min="10583" max="10584" width="0.85546875" style="173" customWidth="1"/>
    <col min="10585" max="10821" width="0.85546875" style="173"/>
    <col min="10822" max="10822" width="0.85546875" style="173" customWidth="1"/>
    <col min="10823" max="10825" width="0.85546875" style="173"/>
    <col min="10826" max="10826" width="0.85546875" style="173" customWidth="1"/>
    <col min="10827" max="10834" width="0.85546875" style="173"/>
    <col min="10835" max="10835" width="0.85546875" style="173" customWidth="1"/>
    <col min="10836" max="10838" width="0.85546875" style="173"/>
    <col min="10839" max="10840" width="0.85546875" style="173" customWidth="1"/>
    <col min="10841" max="11077" width="0.85546875" style="173"/>
    <col min="11078" max="11078" width="0.85546875" style="173" customWidth="1"/>
    <col min="11079" max="11081" width="0.85546875" style="173"/>
    <col min="11082" max="11082" width="0.85546875" style="173" customWidth="1"/>
    <col min="11083" max="11090" width="0.85546875" style="173"/>
    <col min="11091" max="11091" width="0.85546875" style="173" customWidth="1"/>
    <col min="11092" max="11094" width="0.85546875" style="173"/>
    <col min="11095" max="11096" width="0.85546875" style="173" customWidth="1"/>
    <col min="11097" max="11333" width="0.85546875" style="173"/>
    <col min="11334" max="11334" width="0.85546875" style="173" customWidth="1"/>
    <col min="11335" max="11337" width="0.85546875" style="173"/>
    <col min="11338" max="11338" width="0.85546875" style="173" customWidth="1"/>
    <col min="11339" max="11346" width="0.85546875" style="173"/>
    <col min="11347" max="11347" width="0.85546875" style="173" customWidth="1"/>
    <col min="11348" max="11350" width="0.85546875" style="173"/>
    <col min="11351" max="11352" width="0.85546875" style="173" customWidth="1"/>
    <col min="11353" max="11589" width="0.85546875" style="173"/>
    <col min="11590" max="11590" width="0.85546875" style="173" customWidth="1"/>
    <col min="11591" max="11593" width="0.85546875" style="173"/>
    <col min="11594" max="11594" width="0.85546875" style="173" customWidth="1"/>
    <col min="11595" max="11602" width="0.85546875" style="173"/>
    <col min="11603" max="11603" width="0.85546875" style="173" customWidth="1"/>
    <col min="11604" max="11606" width="0.85546875" style="173"/>
    <col min="11607" max="11608" width="0.85546875" style="173" customWidth="1"/>
    <col min="11609" max="11845" width="0.85546875" style="173"/>
    <col min="11846" max="11846" width="0.85546875" style="173" customWidth="1"/>
    <col min="11847" max="11849" width="0.85546875" style="173"/>
    <col min="11850" max="11850" width="0.85546875" style="173" customWidth="1"/>
    <col min="11851" max="11858" width="0.85546875" style="173"/>
    <col min="11859" max="11859" width="0.85546875" style="173" customWidth="1"/>
    <col min="11860" max="11862" width="0.85546875" style="173"/>
    <col min="11863" max="11864" width="0.85546875" style="173" customWidth="1"/>
    <col min="11865" max="12101" width="0.85546875" style="173"/>
    <col min="12102" max="12102" width="0.85546875" style="173" customWidth="1"/>
    <col min="12103" max="12105" width="0.85546875" style="173"/>
    <col min="12106" max="12106" width="0.85546875" style="173" customWidth="1"/>
    <col min="12107" max="12114" width="0.85546875" style="173"/>
    <col min="12115" max="12115" width="0.85546875" style="173" customWidth="1"/>
    <col min="12116" max="12118" width="0.85546875" style="173"/>
    <col min="12119" max="12120" width="0.85546875" style="173" customWidth="1"/>
    <col min="12121" max="12357" width="0.85546875" style="173"/>
    <col min="12358" max="12358" width="0.85546875" style="173" customWidth="1"/>
    <col min="12359" max="12361" width="0.85546875" style="173"/>
    <col min="12362" max="12362" width="0.85546875" style="173" customWidth="1"/>
    <col min="12363" max="12370" width="0.85546875" style="173"/>
    <col min="12371" max="12371" width="0.85546875" style="173" customWidth="1"/>
    <col min="12372" max="12374" width="0.85546875" style="173"/>
    <col min="12375" max="12376" width="0.85546875" style="173" customWidth="1"/>
    <col min="12377" max="12613" width="0.85546875" style="173"/>
    <col min="12614" max="12614" width="0.85546875" style="173" customWidth="1"/>
    <col min="12615" max="12617" width="0.85546875" style="173"/>
    <col min="12618" max="12618" width="0.85546875" style="173" customWidth="1"/>
    <col min="12619" max="12626" width="0.85546875" style="173"/>
    <col min="12627" max="12627" width="0.85546875" style="173" customWidth="1"/>
    <col min="12628" max="12630" width="0.85546875" style="173"/>
    <col min="12631" max="12632" width="0.85546875" style="173" customWidth="1"/>
    <col min="12633" max="12869" width="0.85546875" style="173"/>
    <col min="12870" max="12870" width="0.85546875" style="173" customWidth="1"/>
    <col min="12871" max="12873" width="0.85546875" style="173"/>
    <col min="12874" max="12874" width="0.85546875" style="173" customWidth="1"/>
    <col min="12875" max="12882" width="0.85546875" style="173"/>
    <col min="12883" max="12883" width="0.85546875" style="173" customWidth="1"/>
    <col min="12884" max="12886" width="0.85546875" style="173"/>
    <col min="12887" max="12888" width="0.85546875" style="173" customWidth="1"/>
    <col min="12889" max="13125" width="0.85546875" style="173"/>
    <col min="13126" max="13126" width="0.85546875" style="173" customWidth="1"/>
    <col min="13127" max="13129" width="0.85546875" style="173"/>
    <col min="13130" max="13130" width="0.85546875" style="173" customWidth="1"/>
    <col min="13131" max="13138" width="0.85546875" style="173"/>
    <col min="13139" max="13139" width="0.85546875" style="173" customWidth="1"/>
    <col min="13140" max="13142" width="0.85546875" style="173"/>
    <col min="13143" max="13144" width="0.85546875" style="173" customWidth="1"/>
    <col min="13145" max="13381" width="0.85546875" style="173"/>
    <col min="13382" max="13382" width="0.85546875" style="173" customWidth="1"/>
    <col min="13383" max="13385" width="0.85546875" style="173"/>
    <col min="13386" max="13386" width="0.85546875" style="173" customWidth="1"/>
    <col min="13387" max="13394" width="0.85546875" style="173"/>
    <col min="13395" max="13395" width="0.85546875" style="173" customWidth="1"/>
    <col min="13396" max="13398" width="0.85546875" style="173"/>
    <col min="13399" max="13400" width="0.85546875" style="173" customWidth="1"/>
    <col min="13401" max="13637" width="0.85546875" style="173"/>
    <col min="13638" max="13638" width="0.85546875" style="173" customWidth="1"/>
    <col min="13639" max="13641" width="0.85546875" style="173"/>
    <col min="13642" max="13642" width="0.85546875" style="173" customWidth="1"/>
    <col min="13643" max="13650" width="0.85546875" style="173"/>
    <col min="13651" max="13651" width="0.85546875" style="173" customWidth="1"/>
    <col min="13652" max="13654" width="0.85546875" style="173"/>
    <col min="13655" max="13656" width="0.85546875" style="173" customWidth="1"/>
    <col min="13657" max="13893" width="0.85546875" style="173"/>
    <col min="13894" max="13894" width="0.85546875" style="173" customWidth="1"/>
    <col min="13895" max="13897" width="0.85546875" style="173"/>
    <col min="13898" max="13898" width="0.85546875" style="173" customWidth="1"/>
    <col min="13899" max="13906" width="0.85546875" style="173"/>
    <col min="13907" max="13907" width="0.85546875" style="173" customWidth="1"/>
    <col min="13908" max="13910" width="0.85546875" style="173"/>
    <col min="13911" max="13912" width="0.85546875" style="173" customWidth="1"/>
    <col min="13913" max="14149" width="0.85546875" style="173"/>
    <col min="14150" max="14150" width="0.85546875" style="173" customWidth="1"/>
    <col min="14151" max="14153" width="0.85546875" style="173"/>
    <col min="14154" max="14154" width="0.85546875" style="173" customWidth="1"/>
    <col min="14155" max="14162" width="0.85546875" style="173"/>
    <col min="14163" max="14163" width="0.85546875" style="173" customWidth="1"/>
    <col min="14164" max="14166" width="0.85546875" style="173"/>
    <col min="14167" max="14168" width="0.85546875" style="173" customWidth="1"/>
    <col min="14169" max="14405" width="0.85546875" style="173"/>
    <col min="14406" max="14406" width="0.85546875" style="173" customWidth="1"/>
    <col min="14407" max="14409" width="0.85546875" style="173"/>
    <col min="14410" max="14410" width="0.85546875" style="173" customWidth="1"/>
    <col min="14411" max="14418" width="0.85546875" style="173"/>
    <col min="14419" max="14419" width="0.85546875" style="173" customWidth="1"/>
    <col min="14420" max="14422" width="0.85546875" style="173"/>
    <col min="14423" max="14424" width="0.85546875" style="173" customWidth="1"/>
    <col min="14425" max="14661" width="0.85546875" style="173"/>
    <col min="14662" max="14662" width="0.85546875" style="173" customWidth="1"/>
    <col min="14663" max="14665" width="0.85546875" style="173"/>
    <col min="14666" max="14666" width="0.85546875" style="173" customWidth="1"/>
    <col min="14667" max="14674" width="0.85546875" style="173"/>
    <col min="14675" max="14675" width="0.85546875" style="173" customWidth="1"/>
    <col min="14676" max="14678" width="0.85546875" style="173"/>
    <col min="14679" max="14680" width="0.85546875" style="173" customWidth="1"/>
    <col min="14681" max="14917" width="0.85546875" style="173"/>
    <col min="14918" max="14918" width="0.85546875" style="173" customWidth="1"/>
    <col min="14919" max="14921" width="0.85546875" style="173"/>
    <col min="14922" max="14922" width="0.85546875" style="173" customWidth="1"/>
    <col min="14923" max="14930" width="0.85546875" style="173"/>
    <col min="14931" max="14931" width="0.85546875" style="173" customWidth="1"/>
    <col min="14932" max="14934" width="0.85546875" style="173"/>
    <col min="14935" max="14936" width="0.85546875" style="173" customWidth="1"/>
    <col min="14937" max="15173" width="0.85546875" style="173"/>
    <col min="15174" max="15174" width="0.85546875" style="173" customWidth="1"/>
    <col min="15175" max="15177" width="0.85546875" style="173"/>
    <col min="15178" max="15178" width="0.85546875" style="173" customWidth="1"/>
    <col min="15179" max="15186" width="0.85546875" style="173"/>
    <col min="15187" max="15187" width="0.85546875" style="173" customWidth="1"/>
    <col min="15188" max="15190" width="0.85546875" style="173"/>
    <col min="15191" max="15192" width="0.85546875" style="173" customWidth="1"/>
    <col min="15193" max="15429" width="0.85546875" style="173"/>
    <col min="15430" max="15430" width="0.85546875" style="173" customWidth="1"/>
    <col min="15431" max="15433" width="0.85546875" style="173"/>
    <col min="15434" max="15434" width="0.85546875" style="173" customWidth="1"/>
    <col min="15435" max="15442" width="0.85546875" style="173"/>
    <col min="15443" max="15443" width="0.85546875" style="173" customWidth="1"/>
    <col min="15444" max="15446" width="0.85546875" style="173"/>
    <col min="15447" max="15448" width="0.85546875" style="173" customWidth="1"/>
    <col min="15449" max="15685" width="0.85546875" style="173"/>
    <col min="15686" max="15686" width="0.85546875" style="173" customWidth="1"/>
    <col min="15687" max="15689" width="0.85546875" style="173"/>
    <col min="15690" max="15690" width="0.85546875" style="173" customWidth="1"/>
    <col min="15691" max="15698" width="0.85546875" style="173"/>
    <col min="15699" max="15699" width="0.85546875" style="173" customWidth="1"/>
    <col min="15700" max="15702" width="0.85546875" style="173"/>
    <col min="15703" max="15704" width="0.85546875" style="173" customWidth="1"/>
    <col min="15705" max="15941" width="0.85546875" style="173"/>
    <col min="15942" max="15942" width="0.85546875" style="173" customWidth="1"/>
    <col min="15943" max="15945" width="0.85546875" style="173"/>
    <col min="15946" max="15946" width="0.85546875" style="173" customWidth="1"/>
    <col min="15947" max="15954" width="0.85546875" style="173"/>
    <col min="15955" max="15955" width="0.85546875" style="173" customWidth="1"/>
    <col min="15956" max="15958" width="0.85546875" style="173"/>
    <col min="15959" max="15960" width="0.85546875" style="173" customWidth="1"/>
    <col min="15961" max="16197" width="0.85546875" style="173"/>
    <col min="16198" max="16198" width="0.85546875" style="173" customWidth="1"/>
    <col min="16199" max="16201" width="0.85546875" style="173"/>
    <col min="16202" max="16202" width="0.85546875" style="173" customWidth="1"/>
    <col min="16203" max="16210" width="0.85546875" style="173"/>
    <col min="16211" max="16211" width="0.85546875" style="173" customWidth="1"/>
    <col min="16212" max="16214" width="0.85546875" style="173"/>
    <col min="16215" max="16216" width="0.85546875" style="173" customWidth="1"/>
    <col min="16217" max="16384" width="0.85546875" style="173"/>
  </cols>
  <sheetData>
    <row r="1" spans="1:105" s="172" customFormat="1" ht="12.75" x14ac:dyDescent="0.2">
      <c r="BQ1" s="172" t="s">
        <v>100</v>
      </c>
    </row>
    <row r="2" spans="1:105" s="172" customFormat="1" ht="39.75" customHeight="1" x14ac:dyDescent="0.2">
      <c r="BQ2" s="267" t="s">
        <v>201</v>
      </c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</row>
    <row r="3" spans="1:105" ht="3" customHeight="1" x14ac:dyDescent="0.25"/>
    <row r="4" spans="1:105" s="174" customFormat="1" ht="24" customHeight="1" x14ac:dyDescent="0.2">
      <c r="BQ4" s="268" t="s">
        <v>202</v>
      </c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</row>
    <row r="6" spans="1:105" x14ac:dyDescent="0.25">
      <c r="DA6" s="175"/>
    </row>
    <row r="8" spans="1:105" s="176" customFormat="1" ht="16.5" x14ac:dyDescent="0.25">
      <c r="A8" s="269" t="s">
        <v>203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269"/>
      <c r="DA8" s="269"/>
    </row>
    <row r="9" spans="1:105" s="176" customFormat="1" ht="6" customHeight="1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</row>
    <row r="10" spans="1:105" s="176" customFormat="1" ht="48" customHeight="1" x14ac:dyDescent="0.25">
      <c r="A10" s="270" t="s">
        <v>218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</row>
    <row r="12" spans="1:105" s="172" customFormat="1" ht="145.5" customHeight="1" x14ac:dyDescent="0.2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2" t="s">
        <v>219</v>
      </c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 t="s">
        <v>220</v>
      </c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 t="s">
        <v>221</v>
      </c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</row>
    <row r="13" spans="1:105" s="172" customFormat="1" ht="27.75" customHeight="1" x14ac:dyDescent="0.2">
      <c r="A13" s="276" t="s">
        <v>7</v>
      </c>
      <c r="B13" s="277"/>
      <c r="C13" s="277"/>
      <c r="D13" s="277"/>
      <c r="E13" s="278"/>
      <c r="F13" s="274" t="s">
        <v>222</v>
      </c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</row>
    <row r="14" spans="1:105" s="172" customFormat="1" ht="15" customHeight="1" x14ac:dyDescent="0.2">
      <c r="A14" s="279"/>
      <c r="B14" s="280"/>
      <c r="C14" s="280"/>
      <c r="D14" s="280"/>
      <c r="E14" s="281"/>
      <c r="F14" s="274" t="s">
        <v>38</v>
      </c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86">
        <f>(60.66+1130.63+1499.06+4.41+259.91+560.87+19.7+138.58+363.27+499.19+1164.29+223.61+334.6+1178.05+21.83+42.1+208.27+148.02+140.01+1103.23+533.11+4235.48+1583.13+276.58+333.39+722.11+168.97+283+14.74+655.8+197.91+1778.37+1190.4)/3</f>
        <v>7024.4266666666672</v>
      </c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7">
        <v>5.3745500000000002</v>
      </c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6">
        <v>2034.26</v>
      </c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</row>
    <row r="15" spans="1:105" s="172" customFormat="1" ht="15" customHeight="1" x14ac:dyDescent="0.2">
      <c r="A15" s="279"/>
      <c r="B15" s="280"/>
      <c r="C15" s="280"/>
      <c r="D15" s="280"/>
      <c r="E15" s="281"/>
      <c r="F15" s="274" t="s">
        <v>223</v>
      </c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86">
        <f>(103.6+2055.67+3400.22+67.66+73.71+753.87+19.64+71.09+4479.56+1501.1+3704.82+440.81+79.42+676.49+382.46+1481.18+336.71+1737.39+795.43+1114.55+1546.67+9240.06+335.62+10.32+93.5+124.62+784.07+1540.3+1515.41+2383.72+6038.76)/3</f>
        <v>15629.476666666669</v>
      </c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7">
        <v>5.3197099999999997</v>
      </c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6">
        <v>2394.79</v>
      </c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</row>
    <row r="16" spans="1:105" s="172" customFormat="1" ht="15" customHeight="1" x14ac:dyDescent="0.2">
      <c r="A16" s="282"/>
      <c r="B16" s="283"/>
      <c r="C16" s="283"/>
      <c r="D16" s="283"/>
      <c r="E16" s="284"/>
      <c r="F16" s="274" t="s">
        <v>224</v>
      </c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</row>
    <row r="17" spans="1:105" s="172" customFormat="1" ht="27.75" customHeight="1" x14ac:dyDescent="0.2">
      <c r="A17" s="276" t="s">
        <v>12</v>
      </c>
      <c r="B17" s="277"/>
      <c r="C17" s="277"/>
      <c r="D17" s="277"/>
      <c r="E17" s="278"/>
      <c r="F17" s="274" t="s">
        <v>225</v>
      </c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</row>
    <row r="18" spans="1:105" s="172" customFormat="1" ht="15" customHeight="1" x14ac:dyDescent="0.2">
      <c r="A18" s="279"/>
      <c r="B18" s="280"/>
      <c r="C18" s="280"/>
      <c r="D18" s="280"/>
      <c r="E18" s="281"/>
      <c r="F18" s="274" t="s">
        <v>38</v>
      </c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86">
        <f>(422.72+172.07+731.38+2044.14+2245.25+391.78+10528.31+2475.89+4068.28+1450.15+23852.2+6495.09)/3</f>
        <v>18292.419999999998</v>
      </c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7">
        <v>13.897259999999999</v>
      </c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6">
        <v>2656.67</v>
      </c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</row>
    <row r="19" spans="1:105" s="172" customFormat="1" ht="15" customHeight="1" x14ac:dyDescent="0.2">
      <c r="A19" s="279"/>
      <c r="B19" s="280"/>
      <c r="C19" s="280"/>
      <c r="D19" s="280"/>
      <c r="E19" s="281"/>
      <c r="F19" s="274" t="s">
        <v>223</v>
      </c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86">
        <f>(361.08+906.43+133.73)/3</f>
        <v>467.08</v>
      </c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7">
        <v>1.5340199999999999</v>
      </c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6">
        <v>235.29</v>
      </c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</row>
    <row r="20" spans="1:105" s="172" customFormat="1" ht="15" customHeight="1" x14ac:dyDescent="0.2">
      <c r="A20" s="282"/>
      <c r="B20" s="283"/>
      <c r="C20" s="283"/>
      <c r="D20" s="283"/>
      <c r="E20" s="284"/>
      <c r="F20" s="274" t="s">
        <v>224</v>
      </c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</row>
    <row r="21" spans="1:105" x14ac:dyDescent="0.25">
      <c r="A21" s="172" t="s">
        <v>211</v>
      </c>
    </row>
    <row r="22" spans="1:105" ht="39.75" customHeight="1" x14ac:dyDescent="0.25"/>
    <row r="23" spans="1:105" s="179" customFormat="1" ht="12.75" x14ac:dyDescent="0.2">
      <c r="A23" s="178" t="s">
        <v>212</v>
      </c>
      <c r="B23" s="178" t="s">
        <v>226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 t="s">
        <v>213</v>
      </c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</row>
    <row r="24" spans="1:105" s="179" customFormat="1" ht="12.75" x14ac:dyDescent="0.2"/>
    <row r="25" spans="1:105" s="179" customFormat="1" ht="12.75" x14ac:dyDescent="0.2">
      <c r="A25" s="178" t="s">
        <v>214</v>
      </c>
      <c r="B25" s="178" t="s">
        <v>215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</row>
    <row r="26" spans="1:105" s="179" customFormat="1" ht="12.75" x14ac:dyDescent="0.2">
      <c r="A26" s="178" t="s">
        <v>216</v>
      </c>
      <c r="B26" s="178" t="s">
        <v>217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 t="s">
        <v>107</v>
      </c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</row>
  </sheetData>
  <mergeCells count="42">
    <mergeCell ref="BJ20:CE20"/>
    <mergeCell ref="CF20:DA20"/>
    <mergeCell ref="CF16:DA16"/>
    <mergeCell ref="A17:E20"/>
    <mergeCell ref="F17:AM17"/>
    <mergeCell ref="AN17:BI17"/>
    <mergeCell ref="BJ17:CE17"/>
    <mergeCell ref="CF17:DA17"/>
    <mergeCell ref="F18:AM18"/>
    <mergeCell ref="AN18:BI18"/>
    <mergeCell ref="BJ18:CE18"/>
    <mergeCell ref="CF18:DA18"/>
    <mergeCell ref="F19:AM19"/>
    <mergeCell ref="AN19:BI19"/>
    <mergeCell ref="BJ19:CE19"/>
    <mergeCell ref="CF19:DA19"/>
    <mergeCell ref="F20:AM20"/>
    <mergeCell ref="AN20:BI20"/>
    <mergeCell ref="A13:E16"/>
    <mergeCell ref="F13:AM13"/>
    <mergeCell ref="AN13:BI13"/>
    <mergeCell ref="BJ13:CE13"/>
    <mergeCell ref="CF13:DA13"/>
    <mergeCell ref="F14:AM14"/>
    <mergeCell ref="AN14:BI14"/>
    <mergeCell ref="BJ14:CE14"/>
    <mergeCell ref="CF14:DA14"/>
    <mergeCell ref="F15:AM15"/>
    <mergeCell ref="AN15:BI15"/>
    <mergeCell ref="BJ15:CE15"/>
    <mergeCell ref="CF15:DA15"/>
    <mergeCell ref="F16:AM16"/>
    <mergeCell ref="AN16:BI16"/>
    <mergeCell ref="BJ16:CE16"/>
    <mergeCell ref="BQ2:DA2"/>
    <mergeCell ref="BQ4:DA4"/>
    <mergeCell ref="A8:DA8"/>
    <mergeCell ref="A10:DA10"/>
    <mergeCell ref="A12:AM12"/>
    <mergeCell ref="AN12:BI12"/>
    <mergeCell ref="BJ12:CE12"/>
    <mergeCell ref="CF12:DA12"/>
  </mergeCells>
  <pageMargins left="0.78740157480314965" right="0.51181102362204722" top="0.59055118110236227" bottom="0.39370078740157483" header="0.19685039370078741" footer="0.19685039370078741"/>
  <pageSetup paperSize="9" scale="9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2"/>
  <sheetViews>
    <sheetView view="pageBreakPreview" zoomScaleNormal="100" zoomScaleSheetLayoutView="100" workbookViewId="0">
      <selection activeCell="A8" sqref="A8:DA8"/>
    </sheetView>
  </sheetViews>
  <sheetFormatPr defaultColWidth="0.85546875" defaultRowHeight="15.75" x14ac:dyDescent="0.25"/>
  <cols>
    <col min="1" max="31" width="0.85546875" style="173"/>
    <col min="32" max="32" width="0.140625" style="173" customWidth="1"/>
    <col min="33" max="46" width="0.85546875" style="173"/>
    <col min="47" max="48" width="0.85546875" style="173" customWidth="1"/>
    <col min="49" max="63" width="0.85546875" style="173"/>
    <col min="64" max="64" width="2.42578125" style="173" customWidth="1"/>
    <col min="65" max="69" width="0.85546875" style="173"/>
    <col min="70" max="70" width="0.85546875" style="173" customWidth="1"/>
    <col min="71" max="73" width="0.85546875" style="173"/>
    <col min="74" max="74" width="0.85546875" style="173" customWidth="1"/>
    <col min="75" max="86" width="0.85546875" style="173"/>
    <col min="87" max="88" width="0.85546875" style="173" customWidth="1"/>
    <col min="89" max="89" width="2.42578125" style="173" customWidth="1"/>
    <col min="90" max="96" width="0.85546875" style="173"/>
    <col min="97" max="97" width="2" style="173" customWidth="1"/>
    <col min="98" max="287" width="0.85546875" style="173"/>
    <col min="288" max="288" width="0.140625" style="173" customWidth="1"/>
    <col min="289" max="302" width="0.85546875" style="173"/>
    <col min="303" max="304" width="0.85546875" style="173" customWidth="1"/>
    <col min="305" max="319" width="0.85546875" style="173"/>
    <col min="320" max="320" width="2.42578125" style="173" customWidth="1"/>
    <col min="321" max="325" width="0.85546875" style="173"/>
    <col min="326" max="326" width="0.85546875" style="173" customWidth="1"/>
    <col min="327" max="329" width="0.85546875" style="173"/>
    <col min="330" max="330" width="0.85546875" style="173" customWidth="1"/>
    <col min="331" max="342" width="0.85546875" style="173"/>
    <col min="343" max="344" width="0.85546875" style="173" customWidth="1"/>
    <col min="345" max="345" width="2.42578125" style="173" customWidth="1"/>
    <col min="346" max="352" width="0.85546875" style="173"/>
    <col min="353" max="353" width="2" style="173" customWidth="1"/>
    <col min="354" max="543" width="0.85546875" style="173"/>
    <col min="544" max="544" width="0.140625" style="173" customWidth="1"/>
    <col min="545" max="558" width="0.85546875" style="173"/>
    <col min="559" max="560" width="0.85546875" style="173" customWidth="1"/>
    <col min="561" max="575" width="0.85546875" style="173"/>
    <col min="576" max="576" width="2.42578125" style="173" customWidth="1"/>
    <col min="577" max="581" width="0.85546875" style="173"/>
    <col min="582" max="582" width="0.85546875" style="173" customWidth="1"/>
    <col min="583" max="585" width="0.85546875" style="173"/>
    <col min="586" max="586" width="0.85546875" style="173" customWidth="1"/>
    <col min="587" max="598" width="0.85546875" style="173"/>
    <col min="599" max="600" width="0.85546875" style="173" customWidth="1"/>
    <col min="601" max="601" width="2.42578125" style="173" customWidth="1"/>
    <col min="602" max="608" width="0.85546875" style="173"/>
    <col min="609" max="609" width="2" style="173" customWidth="1"/>
    <col min="610" max="799" width="0.85546875" style="173"/>
    <col min="800" max="800" width="0.140625" style="173" customWidth="1"/>
    <col min="801" max="814" width="0.85546875" style="173"/>
    <col min="815" max="816" width="0.85546875" style="173" customWidth="1"/>
    <col min="817" max="831" width="0.85546875" style="173"/>
    <col min="832" max="832" width="2.42578125" style="173" customWidth="1"/>
    <col min="833" max="837" width="0.85546875" style="173"/>
    <col min="838" max="838" width="0.85546875" style="173" customWidth="1"/>
    <col min="839" max="841" width="0.85546875" style="173"/>
    <col min="842" max="842" width="0.85546875" style="173" customWidth="1"/>
    <col min="843" max="854" width="0.85546875" style="173"/>
    <col min="855" max="856" width="0.85546875" style="173" customWidth="1"/>
    <col min="857" max="857" width="2.42578125" style="173" customWidth="1"/>
    <col min="858" max="864" width="0.85546875" style="173"/>
    <col min="865" max="865" width="2" style="173" customWidth="1"/>
    <col min="866" max="1055" width="0.85546875" style="173"/>
    <col min="1056" max="1056" width="0.140625" style="173" customWidth="1"/>
    <col min="1057" max="1070" width="0.85546875" style="173"/>
    <col min="1071" max="1072" width="0.85546875" style="173" customWidth="1"/>
    <col min="1073" max="1087" width="0.85546875" style="173"/>
    <col min="1088" max="1088" width="2.42578125" style="173" customWidth="1"/>
    <col min="1089" max="1093" width="0.85546875" style="173"/>
    <col min="1094" max="1094" width="0.85546875" style="173" customWidth="1"/>
    <col min="1095" max="1097" width="0.85546875" style="173"/>
    <col min="1098" max="1098" width="0.85546875" style="173" customWidth="1"/>
    <col min="1099" max="1110" width="0.85546875" style="173"/>
    <col min="1111" max="1112" width="0.85546875" style="173" customWidth="1"/>
    <col min="1113" max="1113" width="2.42578125" style="173" customWidth="1"/>
    <col min="1114" max="1120" width="0.85546875" style="173"/>
    <col min="1121" max="1121" width="2" style="173" customWidth="1"/>
    <col min="1122" max="1311" width="0.85546875" style="173"/>
    <col min="1312" max="1312" width="0.140625" style="173" customWidth="1"/>
    <col min="1313" max="1326" width="0.85546875" style="173"/>
    <col min="1327" max="1328" width="0.85546875" style="173" customWidth="1"/>
    <col min="1329" max="1343" width="0.85546875" style="173"/>
    <col min="1344" max="1344" width="2.42578125" style="173" customWidth="1"/>
    <col min="1345" max="1349" width="0.85546875" style="173"/>
    <col min="1350" max="1350" width="0.85546875" style="173" customWidth="1"/>
    <col min="1351" max="1353" width="0.85546875" style="173"/>
    <col min="1354" max="1354" width="0.85546875" style="173" customWidth="1"/>
    <col min="1355" max="1366" width="0.85546875" style="173"/>
    <col min="1367" max="1368" width="0.85546875" style="173" customWidth="1"/>
    <col min="1369" max="1369" width="2.42578125" style="173" customWidth="1"/>
    <col min="1370" max="1376" width="0.85546875" style="173"/>
    <col min="1377" max="1377" width="2" style="173" customWidth="1"/>
    <col min="1378" max="1567" width="0.85546875" style="173"/>
    <col min="1568" max="1568" width="0.140625" style="173" customWidth="1"/>
    <col min="1569" max="1582" width="0.85546875" style="173"/>
    <col min="1583" max="1584" width="0.85546875" style="173" customWidth="1"/>
    <col min="1585" max="1599" width="0.85546875" style="173"/>
    <col min="1600" max="1600" width="2.42578125" style="173" customWidth="1"/>
    <col min="1601" max="1605" width="0.85546875" style="173"/>
    <col min="1606" max="1606" width="0.85546875" style="173" customWidth="1"/>
    <col min="1607" max="1609" width="0.85546875" style="173"/>
    <col min="1610" max="1610" width="0.85546875" style="173" customWidth="1"/>
    <col min="1611" max="1622" width="0.85546875" style="173"/>
    <col min="1623" max="1624" width="0.85546875" style="173" customWidth="1"/>
    <col min="1625" max="1625" width="2.42578125" style="173" customWidth="1"/>
    <col min="1626" max="1632" width="0.85546875" style="173"/>
    <col min="1633" max="1633" width="2" style="173" customWidth="1"/>
    <col min="1634" max="1823" width="0.85546875" style="173"/>
    <col min="1824" max="1824" width="0.140625" style="173" customWidth="1"/>
    <col min="1825" max="1838" width="0.85546875" style="173"/>
    <col min="1839" max="1840" width="0.85546875" style="173" customWidth="1"/>
    <col min="1841" max="1855" width="0.85546875" style="173"/>
    <col min="1856" max="1856" width="2.42578125" style="173" customWidth="1"/>
    <col min="1857" max="1861" width="0.85546875" style="173"/>
    <col min="1862" max="1862" width="0.85546875" style="173" customWidth="1"/>
    <col min="1863" max="1865" width="0.85546875" style="173"/>
    <col min="1866" max="1866" width="0.85546875" style="173" customWidth="1"/>
    <col min="1867" max="1878" width="0.85546875" style="173"/>
    <col min="1879" max="1880" width="0.85546875" style="173" customWidth="1"/>
    <col min="1881" max="1881" width="2.42578125" style="173" customWidth="1"/>
    <col min="1882" max="1888" width="0.85546875" style="173"/>
    <col min="1889" max="1889" width="2" style="173" customWidth="1"/>
    <col min="1890" max="2079" width="0.85546875" style="173"/>
    <col min="2080" max="2080" width="0.140625" style="173" customWidth="1"/>
    <col min="2081" max="2094" width="0.85546875" style="173"/>
    <col min="2095" max="2096" width="0.85546875" style="173" customWidth="1"/>
    <col min="2097" max="2111" width="0.85546875" style="173"/>
    <col min="2112" max="2112" width="2.42578125" style="173" customWidth="1"/>
    <col min="2113" max="2117" width="0.85546875" style="173"/>
    <col min="2118" max="2118" width="0.85546875" style="173" customWidth="1"/>
    <col min="2119" max="2121" width="0.85546875" style="173"/>
    <col min="2122" max="2122" width="0.85546875" style="173" customWidth="1"/>
    <col min="2123" max="2134" width="0.85546875" style="173"/>
    <col min="2135" max="2136" width="0.85546875" style="173" customWidth="1"/>
    <col min="2137" max="2137" width="2.42578125" style="173" customWidth="1"/>
    <col min="2138" max="2144" width="0.85546875" style="173"/>
    <col min="2145" max="2145" width="2" style="173" customWidth="1"/>
    <col min="2146" max="2335" width="0.85546875" style="173"/>
    <col min="2336" max="2336" width="0.140625" style="173" customWidth="1"/>
    <col min="2337" max="2350" width="0.85546875" style="173"/>
    <col min="2351" max="2352" width="0.85546875" style="173" customWidth="1"/>
    <col min="2353" max="2367" width="0.85546875" style="173"/>
    <col min="2368" max="2368" width="2.42578125" style="173" customWidth="1"/>
    <col min="2369" max="2373" width="0.85546875" style="173"/>
    <col min="2374" max="2374" width="0.85546875" style="173" customWidth="1"/>
    <col min="2375" max="2377" width="0.85546875" style="173"/>
    <col min="2378" max="2378" width="0.85546875" style="173" customWidth="1"/>
    <col min="2379" max="2390" width="0.85546875" style="173"/>
    <col min="2391" max="2392" width="0.85546875" style="173" customWidth="1"/>
    <col min="2393" max="2393" width="2.42578125" style="173" customWidth="1"/>
    <col min="2394" max="2400" width="0.85546875" style="173"/>
    <col min="2401" max="2401" width="2" style="173" customWidth="1"/>
    <col min="2402" max="2591" width="0.85546875" style="173"/>
    <col min="2592" max="2592" width="0.140625" style="173" customWidth="1"/>
    <col min="2593" max="2606" width="0.85546875" style="173"/>
    <col min="2607" max="2608" width="0.85546875" style="173" customWidth="1"/>
    <col min="2609" max="2623" width="0.85546875" style="173"/>
    <col min="2624" max="2624" width="2.42578125" style="173" customWidth="1"/>
    <col min="2625" max="2629" width="0.85546875" style="173"/>
    <col min="2630" max="2630" width="0.85546875" style="173" customWidth="1"/>
    <col min="2631" max="2633" width="0.85546875" style="173"/>
    <col min="2634" max="2634" width="0.85546875" style="173" customWidth="1"/>
    <col min="2635" max="2646" width="0.85546875" style="173"/>
    <col min="2647" max="2648" width="0.85546875" style="173" customWidth="1"/>
    <col min="2649" max="2649" width="2.42578125" style="173" customWidth="1"/>
    <col min="2650" max="2656" width="0.85546875" style="173"/>
    <col min="2657" max="2657" width="2" style="173" customWidth="1"/>
    <col min="2658" max="2847" width="0.85546875" style="173"/>
    <col min="2848" max="2848" width="0.140625" style="173" customWidth="1"/>
    <col min="2849" max="2862" width="0.85546875" style="173"/>
    <col min="2863" max="2864" width="0.85546875" style="173" customWidth="1"/>
    <col min="2865" max="2879" width="0.85546875" style="173"/>
    <col min="2880" max="2880" width="2.42578125" style="173" customWidth="1"/>
    <col min="2881" max="2885" width="0.85546875" style="173"/>
    <col min="2886" max="2886" width="0.85546875" style="173" customWidth="1"/>
    <col min="2887" max="2889" width="0.85546875" style="173"/>
    <col min="2890" max="2890" width="0.85546875" style="173" customWidth="1"/>
    <col min="2891" max="2902" width="0.85546875" style="173"/>
    <col min="2903" max="2904" width="0.85546875" style="173" customWidth="1"/>
    <col min="2905" max="2905" width="2.42578125" style="173" customWidth="1"/>
    <col min="2906" max="2912" width="0.85546875" style="173"/>
    <col min="2913" max="2913" width="2" style="173" customWidth="1"/>
    <col min="2914" max="3103" width="0.85546875" style="173"/>
    <col min="3104" max="3104" width="0.140625" style="173" customWidth="1"/>
    <col min="3105" max="3118" width="0.85546875" style="173"/>
    <col min="3119" max="3120" width="0.85546875" style="173" customWidth="1"/>
    <col min="3121" max="3135" width="0.85546875" style="173"/>
    <col min="3136" max="3136" width="2.42578125" style="173" customWidth="1"/>
    <col min="3137" max="3141" width="0.85546875" style="173"/>
    <col min="3142" max="3142" width="0.85546875" style="173" customWidth="1"/>
    <col min="3143" max="3145" width="0.85546875" style="173"/>
    <col min="3146" max="3146" width="0.85546875" style="173" customWidth="1"/>
    <col min="3147" max="3158" width="0.85546875" style="173"/>
    <col min="3159" max="3160" width="0.85546875" style="173" customWidth="1"/>
    <col min="3161" max="3161" width="2.42578125" style="173" customWidth="1"/>
    <col min="3162" max="3168" width="0.85546875" style="173"/>
    <col min="3169" max="3169" width="2" style="173" customWidth="1"/>
    <col min="3170" max="3359" width="0.85546875" style="173"/>
    <col min="3360" max="3360" width="0.140625" style="173" customWidth="1"/>
    <col min="3361" max="3374" width="0.85546875" style="173"/>
    <col min="3375" max="3376" width="0.85546875" style="173" customWidth="1"/>
    <col min="3377" max="3391" width="0.85546875" style="173"/>
    <col min="3392" max="3392" width="2.42578125" style="173" customWidth="1"/>
    <col min="3393" max="3397" width="0.85546875" style="173"/>
    <col min="3398" max="3398" width="0.85546875" style="173" customWidth="1"/>
    <col min="3399" max="3401" width="0.85546875" style="173"/>
    <col min="3402" max="3402" width="0.85546875" style="173" customWidth="1"/>
    <col min="3403" max="3414" width="0.85546875" style="173"/>
    <col min="3415" max="3416" width="0.85546875" style="173" customWidth="1"/>
    <col min="3417" max="3417" width="2.42578125" style="173" customWidth="1"/>
    <col min="3418" max="3424" width="0.85546875" style="173"/>
    <col min="3425" max="3425" width="2" style="173" customWidth="1"/>
    <col min="3426" max="3615" width="0.85546875" style="173"/>
    <col min="3616" max="3616" width="0.140625" style="173" customWidth="1"/>
    <col min="3617" max="3630" width="0.85546875" style="173"/>
    <col min="3631" max="3632" width="0.85546875" style="173" customWidth="1"/>
    <col min="3633" max="3647" width="0.85546875" style="173"/>
    <col min="3648" max="3648" width="2.42578125" style="173" customWidth="1"/>
    <col min="3649" max="3653" width="0.85546875" style="173"/>
    <col min="3654" max="3654" width="0.85546875" style="173" customWidth="1"/>
    <col min="3655" max="3657" width="0.85546875" style="173"/>
    <col min="3658" max="3658" width="0.85546875" style="173" customWidth="1"/>
    <col min="3659" max="3670" width="0.85546875" style="173"/>
    <col min="3671" max="3672" width="0.85546875" style="173" customWidth="1"/>
    <col min="3673" max="3673" width="2.42578125" style="173" customWidth="1"/>
    <col min="3674" max="3680" width="0.85546875" style="173"/>
    <col min="3681" max="3681" width="2" style="173" customWidth="1"/>
    <col min="3682" max="3871" width="0.85546875" style="173"/>
    <col min="3872" max="3872" width="0.140625" style="173" customWidth="1"/>
    <col min="3873" max="3886" width="0.85546875" style="173"/>
    <col min="3887" max="3888" width="0.85546875" style="173" customWidth="1"/>
    <col min="3889" max="3903" width="0.85546875" style="173"/>
    <col min="3904" max="3904" width="2.42578125" style="173" customWidth="1"/>
    <col min="3905" max="3909" width="0.85546875" style="173"/>
    <col min="3910" max="3910" width="0.85546875" style="173" customWidth="1"/>
    <col min="3911" max="3913" width="0.85546875" style="173"/>
    <col min="3914" max="3914" width="0.85546875" style="173" customWidth="1"/>
    <col min="3915" max="3926" width="0.85546875" style="173"/>
    <col min="3927" max="3928" width="0.85546875" style="173" customWidth="1"/>
    <col min="3929" max="3929" width="2.42578125" style="173" customWidth="1"/>
    <col min="3930" max="3936" width="0.85546875" style="173"/>
    <col min="3937" max="3937" width="2" style="173" customWidth="1"/>
    <col min="3938" max="4127" width="0.85546875" style="173"/>
    <col min="4128" max="4128" width="0.140625" style="173" customWidth="1"/>
    <col min="4129" max="4142" width="0.85546875" style="173"/>
    <col min="4143" max="4144" width="0.85546875" style="173" customWidth="1"/>
    <col min="4145" max="4159" width="0.85546875" style="173"/>
    <col min="4160" max="4160" width="2.42578125" style="173" customWidth="1"/>
    <col min="4161" max="4165" width="0.85546875" style="173"/>
    <col min="4166" max="4166" width="0.85546875" style="173" customWidth="1"/>
    <col min="4167" max="4169" width="0.85546875" style="173"/>
    <col min="4170" max="4170" width="0.85546875" style="173" customWidth="1"/>
    <col min="4171" max="4182" width="0.85546875" style="173"/>
    <col min="4183" max="4184" width="0.85546875" style="173" customWidth="1"/>
    <col min="4185" max="4185" width="2.42578125" style="173" customWidth="1"/>
    <col min="4186" max="4192" width="0.85546875" style="173"/>
    <col min="4193" max="4193" width="2" style="173" customWidth="1"/>
    <col min="4194" max="4383" width="0.85546875" style="173"/>
    <col min="4384" max="4384" width="0.140625" style="173" customWidth="1"/>
    <col min="4385" max="4398" width="0.85546875" style="173"/>
    <col min="4399" max="4400" width="0.85546875" style="173" customWidth="1"/>
    <col min="4401" max="4415" width="0.85546875" style="173"/>
    <col min="4416" max="4416" width="2.42578125" style="173" customWidth="1"/>
    <col min="4417" max="4421" width="0.85546875" style="173"/>
    <col min="4422" max="4422" width="0.85546875" style="173" customWidth="1"/>
    <col min="4423" max="4425" width="0.85546875" style="173"/>
    <col min="4426" max="4426" width="0.85546875" style="173" customWidth="1"/>
    <col min="4427" max="4438" width="0.85546875" style="173"/>
    <col min="4439" max="4440" width="0.85546875" style="173" customWidth="1"/>
    <col min="4441" max="4441" width="2.42578125" style="173" customWidth="1"/>
    <col min="4442" max="4448" width="0.85546875" style="173"/>
    <col min="4449" max="4449" width="2" style="173" customWidth="1"/>
    <col min="4450" max="4639" width="0.85546875" style="173"/>
    <col min="4640" max="4640" width="0.140625" style="173" customWidth="1"/>
    <col min="4641" max="4654" width="0.85546875" style="173"/>
    <col min="4655" max="4656" width="0.85546875" style="173" customWidth="1"/>
    <col min="4657" max="4671" width="0.85546875" style="173"/>
    <col min="4672" max="4672" width="2.42578125" style="173" customWidth="1"/>
    <col min="4673" max="4677" width="0.85546875" style="173"/>
    <col min="4678" max="4678" width="0.85546875" style="173" customWidth="1"/>
    <col min="4679" max="4681" width="0.85546875" style="173"/>
    <col min="4682" max="4682" width="0.85546875" style="173" customWidth="1"/>
    <col min="4683" max="4694" width="0.85546875" style="173"/>
    <col min="4695" max="4696" width="0.85546875" style="173" customWidth="1"/>
    <col min="4697" max="4697" width="2.42578125" style="173" customWidth="1"/>
    <col min="4698" max="4704" width="0.85546875" style="173"/>
    <col min="4705" max="4705" width="2" style="173" customWidth="1"/>
    <col min="4706" max="4895" width="0.85546875" style="173"/>
    <col min="4896" max="4896" width="0.140625" style="173" customWidth="1"/>
    <col min="4897" max="4910" width="0.85546875" style="173"/>
    <col min="4911" max="4912" width="0.85546875" style="173" customWidth="1"/>
    <col min="4913" max="4927" width="0.85546875" style="173"/>
    <col min="4928" max="4928" width="2.42578125" style="173" customWidth="1"/>
    <col min="4929" max="4933" width="0.85546875" style="173"/>
    <col min="4934" max="4934" width="0.85546875" style="173" customWidth="1"/>
    <col min="4935" max="4937" width="0.85546875" style="173"/>
    <col min="4938" max="4938" width="0.85546875" style="173" customWidth="1"/>
    <col min="4939" max="4950" width="0.85546875" style="173"/>
    <col min="4951" max="4952" width="0.85546875" style="173" customWidth="1"/>
    <col min="4953" max="4953" width="2.42578125" style="173" customWidth="1"/>
    <col min="4954" max="4960" width="0.85546875" style="173"/>
    <col min="4961" max="4961" width="2" style="173" customWidth="1"/>
    <col min="4962" max="5151" width="0.85546875" style="173"/>
    <col min="5152" max="5152" width="0.140625" style="173" customWidth="1"/>
    <col min="5153" max="5166" width="0.85546875" style="173"/>
    <col min="5167" max="5168" width="0.85546875" style="173" customWidth="1"/>
    <col min="5169" max="5183" width="0.85546875" style="173"/>
    <col min="5184" max="5184" width="2.42578125" style="173" customWidth="1"/>
    <col min="5185" max="5189" width="0.85546875" style="173"/>
    <col min="5190" max="5190" width="0.85546875" style="173" customWidth="1"/>
    <col min="5191" max="5193" width="0.85546875" style="173"/>
    <col min="5194" max="5194" width="0.85546875" style="173" customWidth="1"/>
    <col min="5195" max="5206" width="0.85546875" style="173"/>
    <col min="5207" max="5208" width="0.85546875" style="173" customWidth="1"/>
    <col min="5209" max="5209" width="2.42578125" style="173" customWidth="1"/>
    <col min="5210" max="5216" width="0.85546875" style="173"/>
    <col min="5217" max="5217" width="2" style="173" customWidth="1"/>
    <col min="5218" max="5407" width="0.85546875" style="173"/>
    <col min="5408" max="5408" width="0.140625" style="173" customWidth="1"/>
    <col min="5409" max="5422" width="0.85546875" style="173"/>
    <col min="5423" max="5424" width="0.85546875" style="173" customWidth="1"/>
    <col min="5425" max="5439" width="0.85546875" style="173"/>
    <col min="5440" max="5440" width="2.42578125" style="173" customWidth="1"/>
    <col min="5441" max="5445" width="0.85546875" style="173"/>
    <col min="5446" max="5446" width="0.85546875" style="173" customWidth="1"/>
    <col min="5447" max="5449" width="0.85546875" style="173"/>
    <col min="5450" max="5450" width="0.85546875" style="173" customWidth="1"/>
    <col min="5451" max="5462" width="0.85546875" style="173"/>
    <col min="5463" max="5464" width="0.85546875" style="173" customWidth="1"/>
    <col min="5465" max="5465" width="2.42578125" style="173" customWidth="1"/>
    <col min="5466" max="5472" width="0.85546875" style="173"/>
    <col min="5473" max="5473" width="2" style="173" customWidth="1"/>
    <col min="5474" max="5663" width="0.85546875" style="173"/>
    <col min="5664" max="5664" width="0.140625" style="173" customWidth="1"/>
    <col min="5665" max="5678" width="0.85546875" style="173"/>
    <col min="5679" max="5680" width="0.85546875" style="173" customWidth="1"/>
    <col min="5681" max="5695" width="0.85546875" style="173"/>
    <col min="5696" max="5696" width="2.42578125" style="173" customWidth="1"/>
    <col min="5697" max="5701" width="0.85546875" style="173"/>
    <col min="5702" max="5702" width="0.85546875" style="173" customWidth="1"/>
    <col min="5703" max="5705" width="0.85546875" style="173"/>
    <col min="5706" max="5706" width="0.85546875" style="173" customWidth="1"/>
    <col min="5707" max="5718" width="0.85546875" style="173"/>
    <col min="5719" max="5720" width="0.85546875" style="173" customWidth="1"/>
    <col min="5721" max="5721" width="2.42578125" style="173" customWidth="1"/>
    <col min="5722" max="5728" width="0.85546875" style="173"/>
    <col min="5729" max="5729" width="2" style="173" customWidth="1"/>
    <col min="5730" max="5919" width="0.85546875" style="173"/>
    <col min="5920" max="5920" width="0.140625" style="173" customWidth="1"/>
    <col min="5921" max="5934" width="0.85546875" style="173"/>
    <col min="5935" max="5936" width="0.85546875" style="173" customWidth="1"/>
    <col min="5937" max="5951" width="0.85546875" style="173"/>
    <col min="5952" max="5952" width="2.42578125" style="173" customWidth="1"/>
    <col min="5953" max="5957" width="0.85546875" style="173"/>
    <col min="5958" max="5958" width="0.85546875" style="173" customWidth="1"/>
    <col min="5959" max="5961" width="0.85546875" style="173"/>
    <col min="5962" max="5962" width="0.85546875" style="173" customWidth="1"/>
    <col min="5963" max="5974" width="0.85546875" style="173"/>
    <col min="5975" max="5976" width="0.85546875" style="173" customWidth="1"/>
    <col min="5977" max="5977" width="2.42578125" style="173" customWidth="1"/>
    <col min="5978" max="5984" width="0.85546875" style="173"/>
    <col min="5985" max="5985" width="2" style="173" customWidth="1"/>
    <col min="5986" max="6175" width="0.85546875" style="173"/>
    <col min="6176" max="6176" width="0.140625" style="173" customWidth="1"/>
    <col min="6177" max="6190" width="0.85546875" style="173"/>
    <col min="6191" max="6192" width="0.85546875" style="173" customWidth="1"/>
    <col min="6193" max="6207" width="0.85546875" style="173"/>
    <col min="6208" max="6208" width="2.42578125" style="173" customWidth="1"/>
    <col min="6209" max="6213" width="0.85546875" style="173"/>
    <col min="6214" max="6214" width="0.85546875" style="173" customWidth="1"/>
    <col min="6215" max="6217" width="0.85546875" style="173"/>
    <col min="6218" max="6218" width="0.85546875" style="173" customWidth="1"/>
    <col min="6219" max="6230" width="0.85546875" style="173"/>
    <col min="6231" max="6232" width="0.85546875" style="173" customWidth="1"/>
    <col min="6233" max="6233" width="2.42578125" style="173" customWidth="1"/>
    <col min="6234" max="6240" width="0.85546875" style="173"/>
    <col min="6241" max="6241" width="2" style="173" customWidth="1"/>
    <col min="6242" max="6431" width="0.85546875" style="173"/>
    <col min="6432" max="6432" width="0.140625" style="173" customWidth="1"/>
    <col min="6433" max="6446" width="0.85546875" style="173"/>
    <col min="6447" max="6448" width="0.85546875" style="173" customWidth="1"/>
    <col min="6449" max="6463" width="0.85546875" style="173"/>
    <col min="6464" max="6464" width="2.42578125" style="173" customWidth="1"/>
    <col min="6465" max="6469" width="0.85546875" style="173"/>
    <col min="6470" max="6470" width="0.85546875" style="173" customWidth="1"/>
    <col min="6471" max="6473" width="0.85546875" style="173"/>
    <col min="6474" max="6474" width="0.85546875" style="173" customWidth="1"/>
    <col min="6475" max="6486" width="0.85546875" style="173"/>
    <col min="6487" max="6488" width="0.85546875" style="173" customWidth="1"/>
    <col min="6489" max="6489" width="2.42578125" style="173" customWidth="1"/>
    <col min="6490" max="6496" width="0.85546875" style="173"/>
    <col min="6497" max="6497" width="2" style="173" customWidth="1"/>
    <col min="6498" max="6687" width="0.85546875" style="173"/>
    <col min="6688" max="6688" width="0.140625" style="173" customWidth="1"/>
    <col min="6689" max="6702" width="0.85546875" style="173"/>
    <col min="6703" max="6704" width="0.85546875" style="173" customWidth="1"/>
    <col min="6705" max="6719" width="0.85546875" style="173"/>
    <col min="6720" max="6720" width="2.42578125" style="173" customWidth="1"/>
    <col min="6721" max="6725" width="0.85546875" style="173"/>
    <col min="6726" max="6726" width="0.85546875" style="173" customWidth="1"/>
    <col min="6727" max="6729" width="0.85546875" style="173"/>
    <col min="6730" max="6730" width="0.85546875" style="173" customWidth="1"/>
    <col min="6731" max="6742" width="0.85546875" style="173"/>
    <col min="6743" max="6744" width="0.85546875" style="173" customWidth="1"/>
    <col min="6745" max="6745" width="2.42578125" style="173" customWidth="1"/>
    <col min="6746" max="6752" width="0.85546875" style="173"/>
    <col min="6753" max="6753" width="2" style="173" customWidth="1"/>
    <col min="6754" max="6943" width="0.85546875" style="173"/>
    <col min="6944" max="6944" width="0.140625" style="173" customWidth="1"/>
    <col min="6945" max="6958" width="0.85546875" style="173"/>
    <col min="6959" max="6960" width="0.85546875" style="173" customWidth="1"/>
    <col min="6961" max="6975" width="0.85546875" style="173"/>
    <col min="6976" max="6976" width="2.42578125" style="173" customWidth="1"/>
    <col min="6977" max="6981" width="0.85546875" style="173"/>
    <col min="6982" max="6982" width="0.85546875" style="173" customWidth="1"/>
    <col min="6983" max="6985" width="0.85546875" style="173"/>
    <col min="6986" max="6986" width="0.85546875" style="173" customWidth="1"/>
    <col min="6987" max="6998" width="0.85546875" style="173"/>
    <col min="6999" max="7000" width="0.85546875" style="173" customWidth="1"/>
    <col min="7001" max="7001" width="2.42578125" style="173" customWidth="1"/>
    <col min="7002" max="7008" width="0.85546875" style="173"/>
    <col min="7009" max="7009" width="2" style="173" customWidth="1"/>
    <col min="7010" max="7199" width="0.85546875" style="173"/>
    <col min="7200" max="7200" width="0.140625" style="173" customWidth="1"/>
    <col min="7201" max="7214" width="0.85546875" style="173"/>
    <col min="7215" max="7216" width="0.85546875" style="173" customWidth="1"/>
    <col min="7217" max="7231" width="0.85546875" style="173"/>
    <col min="7232" max="7232" width="2.42578125" style="173" customWidth="1"/>
    <col min="7233" max="7237" width="0.85546875" style="173"/>
    <col min="7238" max="7238" width="0.85546875" style="173" customWidth="1"/>
    <col min="7239" max="7241" width="0.85546875" style="173"/>
    <col min="7242" max="7242" width="0.85546875" style="173" customWidth="1"/>
    <col min="7243" max="7254" width="0.85546875" style="173"/>
    <col min="7255" max="7256" width="0.85546875" style="173" customWidth="1"/>
    <col min="7257" max="7257" width="2.42578125" style="173" customWidth="1"/>
    <col min="7258" max="7264" width="0.85546875" style="173"/>
    <col min="7265" max="7265" width="2" style="173" customWidth="1"/>
    <col min="7266" max="7455" width="0.85546875" style="173"/>
    <col min="7456" max="7456" width="0.140625" style="173" customWidth="1"/>
    <col min="7457" max="7470" width="0.85546875" style="173"/>
    <col min="7471" max="7472" width="0.85546875" style="173" customWidth="1"/>
    <col min="7473" max="7487" width="0.85546875" style="173"/>
    <col min="7488" max="7488" width="2.42578125" style="173" customWidth="1"/>
    <col min="7489" max="7493" width="0.85546875" style="173"/>
    <col min="7494" max="7494" width="0.85546875" style="173" customWidth="1"/>
    <col min="7495" max="7497" width="0.85546875" style="173"/>
    <col min="7498" max="7498" width="0.85546875" style="173" customWidth="1"/>
    <col min="7499" max="7510" width="0.85546875" style="173"/>
    <col min="7511" max="7512" width="0.85546875" style="173" customWidth="1"/>
    <col min="7513" max="7513" width="2.42578125" style="173" customWidth="1"/>
    <col min="7514" max="7520" width="0.85546875" style="173"/>
    <col min="7521" max="7521" width="2" style="173" customWidth="1"/>
    <col min="7522" max="7711" width="0.85546875" style="173"/>
    <col min="7712" max="7712" width="0.140625" style="173" customWidth="1"/>
    <col min="7713" max="7726" width="0.85546875" style="173"/>
    <col min="7727" max="7728" width="0.85546875" style="173" customWidth="1"/>
    <col min="7729" max="7743" width="0.85546875" style="173"/>
    <col min="7744" max="7744" width="2.42578125" style="173" customWidth="1"/>
    <col min="7745" max="7749" width="0.85546875" style="173"/>
    <col min="7750" max="7750" width="0.85546875" style="173" customWidth="1"/>
    <col min="7751" max="7753" width="0.85546875" style="173"/>
    <col min="7754" max="7754" width="0.85546875" style="173" customWidth="1"/>
    <col min="7755" max="7766" width="0.85546875" style="173"/>
    <col min="7767" max="7768" width="0.85546875" style="173" customWidth="1"/>
    <col min="7769" max="7769" width="2.42578125" style="173" customWidth="1"/>
    <col min="7770" max="7776" width="0.85546875" style="173"/>
    <col min="7777" max="7777" width="2" style="173" customWidth="1"/>
    <col min="7778" max="7967" width="0.85546875" style="173"/>
    <col min="7968" max="7968" width="0.140625" style="173" customWidth="1"/>
    <col min="7969" max="7982" width="0.85546875" style="173"/>
    <col min="7983" max="7984" width="0.85546875" style="173" customWidth="1"/>
    <col min="7985" max="7999" width="0.85546875" style="173"/>
    <col min="8000" max="8000" width="2.42578125" style="173" customWidth="1"/>
    <col min="8001" max="8005" width="0.85546875" style="173"/>
    <col min="8006" max="8006" width="0.85546875" style="173" customWidth="1"/>
    <col min="8007" max="8009" width="0.85546875" style="173"/>
    <col min="8010" max="8010" width="0.85546875" style="173" customWidth="1"/>
    <col min="8011" max="8022" width="0.85546875" style="173"/>
    <col min="8023" max="8024" width="0.85546875" style="173" customWidth="1"/>
    <col min="8025" max="8025" width="2.42578125" style="173" customWidth="1"/>
    <col min="8026" max="8032" width="0.85546875" style="173"/>
    <col min="8033" max="8033" width="2" style="173" customWidth="1"/>
    <col min="8034" max="8223" width="0.85546875" style="173"/>
    <col min="8224" max="8224" width="0.140625" style="173" customWidth="1"/>
    <col min="8225" max="8238" width="0.85546875" style="173"/>
    <col min="8239" max="8240" width="0.85546875" style="173" customWidth="1"/>
    <col min="8241" max="8255" width="0.85546875" style="173"/>
    <col min="8256" max="8256" width="2.42578125" style="173" customWidth="1"/>
    <col min="8257" max="8261" width="0.85546875" style="173"/>
    <col min="8262" max="8262" width="0.85546875" style="173" customWidth="1"/>
    <col min="8263" max="8265" width="0.85546875" style="173"/>
    <col min="8266" max="8266" width="0.85546875" style="173" customWidth="1"/>
    <col min="8267" max="8278" width="0.85546875" style="173"/>
    <col min="8279" max="8280" width="0.85546875" style="173" customWidth="1"/>
    <col min="8281" max="8281" width="2.42578125" style="173" customWidth="1"/>
    <col min="8282" max="8288" width="0.85546875" style="173"/>
    <col min="8289" max="8289" width="2" style="173" customWidth="1"/>
    <col min="8290" max="8479" width="0.85546875" style="173"/>
    <col min="8480" max="8480" width="0.140625" style="173" customWidth="1"/>
    <col min="8481" max="8494" width="0.85546875" style="173"/>
    <col min="8495" max="8496" width="0.85546875" style="173" customWidth="1"/>
    <col min="8497" max="8511" width="0.85546875" style="173"/>
    <col min="8512" max="8512" width="2.42578125" style="173" customWidth="1"/>
    <col min="8513" max="8517" width="0.85546875" style="173"/>
    <col min="8518" max="8518" width="0.85546875" style="173" customWidth="1"/>
    <col min="8519" max="8521" width="0.85546875" style="173"/>
    <col min="8522" max="8522" width="0.85546875" style="173" customWidth="1"/>
    <col min="8523" max="8534" width="0.85546875" style="173"/>
    <col min="8535" max="8536" width="0.85546875" style="173" customWidth="1"/>
    <col min="8537" max="8537" width="2.42578125" style="173" customWidth="1"/>
    <col min="8538" max="8544" width="0.85546875" style="173"/>
    <col min="8545" max="8545" width="2" style="173" customWidth="1"/>
    <col min="8546" max="8735" width="0.85546875" style="173"/>
    <col min="8736" max="8736" width="0.140625" style="173" customWidth="1"/>
    <col min="8737" max="8750" width="0.85546875" style="173"/>
    <col min="8751" max="8752" width="0.85546875" style="173" customWidth="1"/>
    <col min="8753" max="8767" width="0.85546875" style="173"/>
    <col min="8768" max="8768" width="2.42578125" style="173" customWidth="1"/>
    <col min="8769" max="8773" width="0.85546875" style="173"/>
    <col min="8774" max="8774" width="0.85546875" style="173" customWidth="1"/>
    <col min="8775" max="8777" width="0.85546875" style="173"/>
    <col min="8778" max="8778" width="0.85546875" style="173" customWidth="1"/>
    <col min="8779" max="8790" width="0.85546875" style="173"/>
    <col min="8791" max="8792" width="0.85546875" style="173" customWidth="1"/>
    <col min="8793" max="8793" width="2.42578125" style="173" customWidth="1"/>
    <col min="8794" max="8800" width="0.85546875" style="173"/>
    <col min="8801" max="8801" width="2" style="173" customWidth="1"/>
    <col min="8802" max="8991" width="0.85546875" style="173"/>
    <col min="8992" max="8992" width="0.140625" style="173" customWidth="1"/>
    <col min="8993" max="9006" width="0.85546875" style="173"/>
    <col min="9007" max="9008" width="0.85546875" style="173" customWidth="1"/>
    <col min="9009" max="9023" width="0.85546875" style="173"/>
    <col min="9024" max="9024" width="2.42578125" style="173" customWidth="1"/>
    <col min="9025" max="9029" width="0.85546875" style="173"/>
    <col min="9030" max="9030" width="0.85546875" style="173" customWidth="1"/>
    <col min="9031" max="9033" width="0.85546875" style="173"/>
    <col min="9034" max="9034" width="0.85546875" style="173" customWidth="1"/>
    <col min="9035" max="9046" width="0.85546875" style="173"/>
    <col min="9047" max="9048" width="0.85546875" style="173" customWidth="1"/>
    <col min="9049" max="9049" width="2.42578125" style="173" customWidth="1"/>
    <col min="9050" max="9056" width="0.85546875" style="173"/>
    <col min="9057" max="9057" width="2" style="173" customWidth="1"/>
    <col min="9058" max="9247" width="0.85546875" style="173"/>
    <col min="9248" max="9248" width="0.140625" style="173" customWidth="1"/>
    <col min="9249" max="9262" width="0.85546875" style="173"/>
    <col min="9263" max="9264" width="0.85546875" style="173" customWidth="1"/>
    <col min="9265" max="9279" width="0.85546875" style="173"/>
    <col min="9280" max="9280" width="2.42578125" style="173" customWidth="1"/>
    <col min="9281" max="9285" width="0.85546875" style="173"/>
    <col min="9286" max="9286" width="0.85546875" style="173" customWidth="1"/>
    <col min="9287" max="9289" width="0.85546875" style="173"/>
    <col min="9290" max="9290" width="0.85546875" style="173" customWidth="1"/>
    <col min="9291" max="9302" width="0.85546875" style="173"/>
    <col min="9303" max="9304" width="0.85546875" style="173" customWidth="1"/>
    <col min="9305" max="9305" width="2.42578125" style="173" customWidth="1"/>
    <col min="9306" max="9312" width="0.85546875" style="173"/>
    <col min="9313" max="9313" width="2" style="173" customWidth="1"/>
    <col min="9314" max="9503" width="0.85546875" style="173"/>
    <col min="9504" max="9504" width="0.140625" style="173" customWidth="1"/>
    <col min="9505" max="9518" width="0.85546875" style="173"/>
    <col min="9519" max="9520" width="0.85546875" style="173" customWidth="1"/>
    <col min="9521" max="9535" width="0.85546875" style="173"/>
    <col min="9536" max="9536" width="2.42578125" style="173" customWidth="1"/>
    <col min="9537" max="9541" width="0.85546875" style="173"/>
    <col min="9542" max="9542" width="0.85546875" style="173" customWidth="1"/>
    <col min="9543" max="9545" width="0.85546875" style="173"/>
    <col min="9546" max="9546" width="0.85546875" style="173" customWidth="1"/>
    <col min="9547" max="9558" width="0.85546875" style="173"/>
    <col min="9559" max="9560" width="0.85546875" style="173" customWidth="1"/>
    <col min="9561" max="9561" width="2.42578125" style="173" customWidth="1"/>
    <col min="9562" max="9568" width="0.85546875" style="173"/>
    <col min="9569" max="9569" width="2" style="173" customWidth="1"/>
    <col min="9570" max="9759" width="0.85546875" style="173"/>
    <col min="9760" max="9760" width="0.140625" style="173" customWidth="1"/>
    <col min="9761" max="9774" width="0.85546875" style="173"/>
    <col min="9775" max="9776" width="0.85546875" style="173" customWidth="1"/>
    <col min="9777" max="9791" width="0.85546875" style="173"/>
    <col min="9792" max="9792" width="2.42578125" style="173" customWidth="1"/>
    <col min="9793" max="9797" width="0.85546875" style="173"/>
    <col min="9798" max="9798" width="0.85546875" style="173" customWidth="1"/>
    <col min="9799" max="9801" width="0.85546875" style="173"/>
    <col min="9802" max="9802" width="0.85546875" style="173" customWidth="1"/>
    <col min="9803" max="9814" width="0.85546875" style="173"/>
    <col min="9815" max="9816" width="0.85546875" style="173" customWidth="1"/>
    <col min="9817" max="9817" width="2.42578125" style="173" customWidth="1"/>
    <col min="9818" max="9824" width="0.85546875" style="173"/>
    <col min="9825" max="9825" width="2" style="173" customWidth="1"/>
    <col min="9826" max="10015" width="0.85546875" style="173"/>
    <col min="10016" max="10016" width="0.140625" style="173" customWidth="1"/>
    <col min="10017" max="10030" width="0.85546875" style="173"/>
    <col min="10031" max="10032" width="0.85546875" style="173" customWidth="1"/>
    <col min="10033" max="10047" width="0.85546875" style="173"/>
    <col min="10048" max="10048" width="2.42578125" style="173" customWidth="1"/>
    <col min="10049" max="10053" width="0.85546875" style="173"/>
    <col min="10054" max="10054" width="0.85546875" style="173" customWidth="1"/>
    <col min="10055" max="10057" width="0.85546875" style="173"/>
    <col min="10058" max="10058" width="0.85546875" style="173" customWidth="1"/>
    <col min="10059" max="10070" width="0.85546875" style="173"/>
    <col min="10071" max="10072" width="0.85546875" style="173" customWidth="1"/>
    <col min="10073" max="10073" width="2.42578125" style="173" customWidth="1"/>
    <col min="10074" max="10080" width="0.85546875" style="173"/>
    <col min="10081" max="10081" width="2" style="173" customWidth="1"/>
    <col min="10082" max="10271" width="0.85546875" style="173"/>
    <col min="10272" max="10272" width="0.140625" style="173" customWidth="1"/>
    <col min="10273" max="10286" width="0.85546875" style="173"/>
    <col min="10287" max="10288" width="0.85546875" style="173" customWidth="1"/>
    <col min="10289" max="10303" width="0.85546875" style="173"/>
    <col min="10304" max="10304" width="2.42578125" style="173" customWidth="1"/>
    <col min="10305" max="10309" width="0.85546875" style="173"/>
    <col min="10310" max="10310" width="0.85546875" style="173" customWidth="1"/>
    <col min="10311" max="10313" width="0.85546875" style="173"/>
    <col min="10314" max="10314" width="0.85546875" style="173" customWidth="1"/>
    <col min="10315" max="10326" width="0.85546875" style="173"/>
    <col min="10327" max="10328" width="0.85546875" style="173" customWidth="1"/>
    <col min="10329" max="10329" width="2.42578125" style="173" customWidth="1"/>
    <col min="10330" max="10336" width="0.85546875" style="173"/>
    <col min="10337" max="10337" width="2" style="173" customWidth="1"/>
    <col min="10338" max="10527" width="0.85546875" style="173"/>
    <col min="10528" max="10528" width="0.140625" style="173" customWidth="1"/>
    <col min="10529" max="10542" width="0.85546875" style="173"/>
    <col min="10543" max="10544" width="0.85546875" style="173" customWidth="1"/>
    <col min="10545" max="10559" width="0.85546875" style="173"/>
    <col min="10560" max="10560" width="2.42578125" style="173" customWidth="1"/>
    <col min="10561" max="10565" width="0.85546875" style="173"/>
    <col min="10566" max="10566" width="0.85546875" style="173" customWidth="1"/>
    <col min="10567" max="10569" width="0.85546875" style="173"/>
    <col min="10570" max="10570" width="0.85546875" style="173" customWidth="1"/>
    <col min="10571" max="10582" width="0.85546875" style="173"/>
    <col min="10583" max="10584" width="0.85546875" style="173" customWidth="1"/>
    <col min="10585" max="10585" width="2.42578125" style="173" customWidth="1"/>
    <col min="10586" max="10592" width="0.85546875" style="173"/>
    <col min="10593" max="10593" width="2" style="173" customWidth="1"/>
    <col min="10594" max="10783" width="0.85546875" style="173"/>
    <col min="10784" max="10784" width="0.140625" style="173" customWidth="1"/>
    <col min="10785" max="10798" width="0.85546875" style="173"/>
    <col min="10799" max="10800" width="0.85546875" style="173" customWidth="1"/>
    <col min="10801" max="10815" width="0.85546875" style="173"/>
    <col min="10816" max="10816" width="2.42578125" style="173" customWidth="1"/>
    <col min="10817" max="10821" width="0.85546875" style="173"/>
    <col min="10822" max="10822" width="0.85546875" style="173" customWidth="1"/>
    <col min="10823" max="10825" width="0.85546875" style="173"/>
    <col min="10826" max="10826" width="0.85546875" style="173" customWidth="1"/>
    <col min="10827" max="10838" width="0.85546875" style="173"/>
    <col min="10839" max="10840" width="0.85546875" style="173" customWidth="1"/>
    <col min="10841" max="10841" width="2.42578125" style="173" customWidth="1"/>
    <col min="10842" max="10848" width="0.85546875" style="173"/>
    <col min="10849" max="10849" width="2" style="173" customWidth="1"/>
    <col min="10850" max="11039" width="0.85546875" style="173"/>
    <col min="11040" max="11040" width="0.140625" style="173" customWidth="1"/>
    <col min="11041" max="11054" width="0.85546875" style="173"/>
    <col min="11055" max="11056" width="0.85546875" style="173" customWidth="1"/>
    <col min="11057" max="11071" width="0.85546875" style="173"/>
    <col min="11072" max="11072" width="2.42578125" style="173" customWidth="1"/>
    <col min="11073" max="11077" width="0.85546875" style="173"/>
    <col min="11078" max="11078" width="0.85546875" style="173" customWidth="1"/>
    <col min="11079" max="11081" width="0.85546875" style="173"/>
    <col min="11082" max="11082" width="0.85546875" style="173" customWidth="1"/>
    <col min="11083" max="11094" width="0.85546875" style="173"/>
    <col min="11095" max="11096" width="0.85546875" style="173" customWidth="1"/>
    <col min="11097" max="11097" width="2.42578125" style="173" customWidth="1"/>
    <col min="11098" max="11104" width="0.85546875" style="173"/>
    <col min="11105" max="11105" width="2" style="173" customWidth="1"/>
    <col min="11106" max="11295" width="0.85546875" style="173"/>
    <col min="11296" max="11296" width="0.140625" style="173" customWidth="1"/>
    <col min="11297" max="11310" width="0.85546875" style="173"/>
    <col min="11311" max="11312" width="0.85546875" style="173" customWidth="1"/>
    <col min="11313" max="11327" width="0.85546875" style="173"/>
    <col min="11328" max="11328" width="2.42578125" style="173" customWidth="1"/>
    <col min="11329" max="11333" width="0.85546875" style="173"/>
    <col min="11334" max="11334" width="0.85546875" style="173" customWidth="1"/>
    <col min="11335" max="11337" width="0.85546875" style="173"/>
    <col min="11338" max="11338" width="0.85546875" style="173" customWidth="1"/>
    <col min="11339" max="11350" width="0.85546875" style="173"/>
    <col min="11351" max="11352" width="0.85546875" style="173" customWidth="1"/>
    <col min="11353" max="11353" width="2.42578125" style="173" customWidth="1"/>
    <col min="11354" max="11360" width="0.85546875" style="173"/>
    <col min="11361" max="11361" width="2" style="173" customWidth="1"/>
    <col min="11362" max="11551" width="0.85546875" style="173"/>
    <col min="11552" max="11552" width="0.140625" style="173" customWidth="1"/>
    <col min="11553" max="11566" width="0.85546875" style="173"/>
    <col min="11567" max="11568" width="0.85546875" style="173" customWidth="1"/>
    <col min="11569" max="11583" width="0.85546875" style="173"/>
    <col min="11584" max="11584" width="2.42578125" style="173" customWidth="1"/>
    <col min="11585" max="11589" width="0.85546875" style="173"/>
    <col min="11590" max="11590" width="0.85546875" style="173" customWidth="1"/>
    <col min="11591" max="11593" width="0.85546875" style="173"/>
    <col min="11594" max="11594" width="0.85546875" style="173" customWidth="1"/>
    <col min="11595" max="11606" width="0.85546875" style="173"/>
    <col min="11607" max="11608" width="0.85546875" style="173" customWidth="1"/>
    <col min="11609" max="11609" width="2.42578125" style="173" customWidth="1"/>
    <col min="11610" max="11616" width="0.85546875" style="173"/>
    <col min="11617" max="11617" width="2" style="173" customWidth="1"/>
    <col min="11618" max="11807" width="0.85546875" style="173"/>
    <col min="11808" max="11808" width="0.140625" style="173" customWidth="1"/>
    <col min="11809" max="11822" width="0.85546875" style="173"/>
    <col min="11823" max="11824" width="0.85546875" style="173" customWidth="1"/>
    <col min="11825" max="11839" width="0.85546875" style="173"/>
    <col min="11840" max="11840" width="2.42578125" style="173" customWidth="1"/>
    <col min="11841" max="11845" width="0.85546875" style="173"/>
    <col min="11846" max="11846" width="0.85546875" style="173" customWidth="1"/>
    <col min="11847" max="11849" width="0.85546875" style="173"/>
    <col min="11850" max="11850" width="0.85546875" style="173" customWidth="1"/>
    <col min="11851" max="11862" width="0.85546875" style="173"/>
    <col min="11863" max="11864" width="0.85546875" style="173" customWidth="1"/>
    <col min="11865" max="11865" width="2.42578125" style="173" customWidth="1"/>
    <col min="11866" max="11872" width="0.85546875" style="173"/>
    <col min="11873" max="11873" width="2" style="173" customWidth="1"/>
    <col min="11874" max="12063" width="0.85546875" style="173"/>
    <col min="12064" max="12064" width="0.140625" style="173" customWidth="1"/>
    <col min="12065" max="12078" width="0.85546875" style="173"/>
    <col min="12079" max="12080" width="0.85546875" style="173" customWidth="1"/>
    <col min="12081" max="12095" width="0.85546875" style="173"/>
    <col min="12096" max="12096" width="2.42578125" style="173" customWidth="1"/>
    <col min="12097" max="12101" width="0.85546875" style="173"/>
    <col min="12102" max="12102" width="0.85546875" style="173" customWidth="1"/>
    <col min="12103" max="12105" width="0.85546875" style="173"/>
    <col min="12106" max="12106" width="0.85546875" style="173" customWidth="1"/>
    <col min="12107" max="12118" width="0.85546875" style="173"/>
    <col min="12119" max="12120" width="0.85546875" style="173" customWidth="1"/>
    <col min="12121" max="12121" width="2.42578125" style="173" customWidth="1"/>
    <col min="12122" max="12128" width="0.85546875" style="173"/>
    <col min="12129" max="12129" width="2" style="173" customWidth="1"/>
    <col min="12130" max="12319" width="0.85546875" style="173"/>
    <col min="12320" max="12320" width="0.140625" style="173" customWidth="1"/>
    <col min="12321" max="12334" width="0.85546875" style="173"/>
    <col min="12335" max="12336" width="0.85546875" style="173" customWidth="1"/>
    <col min="12337" max="12351" width="0.85546875" style="173"/>
    <col min="12352" max="12352" width="2.42578125" style="173" customWidth="1"/>
    <col min="12353" max="12357" width="0.85546875" style="173"/>
    <col min="12358" max="12358" width="0.85546875" style="173" customWidth="1"/>
    <col min="12359" max="12361" width="0.85546875" style="173"/>
    <col min="12362" max="12362" width="0.85546875" style="173" customWidth="1"/>
    <col min="12363" max="12374" width="0.85546875" style="173"/>
    <col min="12375" max="12376" width="0.85546875" style="173" customWidth="1"/>
    <col min="12377" max="12377" width="2.42578125" style="173" customWidth="1"/>
    <col min="12378" max="12384" width="0.85546875" style="173"/>
    <col min="12385" max="12385" width="2" style="173" customWidth="1"/>
    <col min="12386" max="12575" width="0.85546875" style="173"/>
    <col min="12576" max="12576" width="0.140625" style="173" customWidth="1"/>
    <col min="12577" max="12590" width="0.85546875" style="173"/>
    <col min="12591" max="12592" width="0.85546875" style="173" customWidth="1"/>
    <col min="12593" max="12607" width="0.85546875" style="173"/>
    <col min="12608" max="12608" width="2.42578125" style="173" customWidth="1"/>
    <col min="12609" max="12613" width="0.85546875" style="173"/>
    <col min="12614" max="12614" width="0.85546875" style="173" customWidth="1"/>
    <col min="12615" max="12617" width="0.85546875" style="173"/>
    <col min="12618" max="12618" width="0.85546875" style="173" customWidth="1"/>
    <col min="12619" max="12630" width="0.85546875" style="173"/>
    <col min="12631" max="12632" width="0.85546875" style="173" customWidth="1"/>
    <col min="12633" max="12633" width="2.42578125" style="173" customWidth="1"/>
    <col min="12634" max="12640" width="0.85546875" style="173"/>
    <col min="12641" max="12641" width="2" style="173" customWidth="1"/>
    <col min="12642" max="12831" width="0.85546875" style="173"/>
    <col min="12832" max="12832" width="0.140625" style="173" customWidth="1"/>
    <col min="12833" max="12846" width="0.85546875" style="173"/>
    <col min="12847" max="12848" width="0.85546875" style="173" customWidth="1"/>
    <col min="12849" max="12863" width="0.85546875" style="173"/>
    <col min="12864" max="12864" width="2.42578125" style="173" customWidth="1"/>
    <col min="12865" max="12869" width="0.85546875" style="173"/>
    <col min="12870" max="12870" width="0.85546875" style="173" customWidth="1"/>
    <col min="12871" max="12873" width="0.85546875" style="173"/>
    <col min="12874" max="12874" width="0.85546875" style="173" customWidth="1"/>
    <col min="12875" max="12886" width="0.85546875" style="173"/>
    <col min="12887" max="12888" width="0.85546875" style="173" customWidth="1"/>
    <col min="12889" max="12889" width="2.42578125" style="173" customWidth="1"/>
    <col min="12890" max="12896" width="0.85546875" style="173"/>
    <col min="12897" max="12897" width="2" style="173" customWidth="1"/>
    <col min="12898" max="13087" width="0.85546875" style="173"/>
    <col min="13088" max="13088" width="0.140625" style="173" customWidth="1"/>
    <col min="13089" max="13102" width="0.85546875" style="173"/>
    <col min="13103" max="13104" width="0.85546875" style="173" customWidth="1"/>
    <col min="13105" max="13119" width="0.85546875" style="173"/>
    <col min="13120" max="13120" width="2.42578125" style="173" customWidth="1"/>
    <col min="13121" max="13125" width="0.85546875" style="173"/>
    <col min="13126" max="13126" width="0.85546875" style="173" customWidth="1"/>
    <col min="13127" max="13129" width="0.85546875" style="173"/>
    <col min="13130" max="13130" width="0.85546875" style="173" customWidth="1"/>
    <col min="13131" max="13142" width="0.85546875" style="173"/>
    <col min="13143" max="13144" width="0.85546875" style="173" customWidth="1"/>
    <col min="13145" max="13145" width="2.42578125" style="173" customWidth="1"/>
    <col min="13146" max="13152" width="0.85546875" style="173"/>
    <col min="13153" max="13153" width="2" style="173" customWidth="1"/>
    <col min="13154" max="13343" width="0.85546875" style="173"/>
    <col min="13344" max="13344" width="0.140625" style="173" customWidth="1"/>
    <col min="13345" max="13358" width="0.85546875" style="173"/>
    <col min="13359" max="13360" width="0.85546875" style="173" customWidth="1"/>
    <col min="13361" max="13375" width="0.85546875" style="173"/>
    <col min="13376" max="13376" width="2.42578125" style="173" customWidth="1"/>
    <col min="13377" max="13381" width="0.85546875" style="173"/>
    <col min="13382" max="13382" width="0.85546875" style="173" customWidth="1"/>
    <col min="13383" max="13385" width="0.85546875" style="173"/>
    <col min="13386" max="13386" width="0.85546875" style="173" customWidth="1"/>
    <col min="13387" max="13398" width="0.85546875" style="173"/>
    <col min="13399" max="13400" width="0.85546875" style="173" customWidth="1"/>
    <col min="13401" max="13401" width="2.42578125" style="173" customWidth="1"/>
    <col min="13402" max="13408" width="0.85546875" style="173"/>
    <col min="13409" max="13409" width="2" style="173" customWidth="1"/>
    <col min="13410" max="13599" width="0.85546875" style="173"/>
    <col min="13600" max="13600" width="0.140625" style="173" customWidth="1"/>
    <col min="13601" max="13614" width="0.85546875" style="173"/>
    <col min="13615" max="13616" width="0.85546875" style="173" customWidth="1"/>
    <col min="13617" max="13631" width="0.85546875" style="173"/>
    <col min="13632" max="13632" width="2.42578125" style="173" customWidth="1"/>
    <col min="13633" max="13637" width="0.85546875" style="173"/>
    <col min="13638" max="13638" width="0.85546875" style="173" customWidth="1"/>
    <col min="13639" max="13641" width="0.85546875" style="173"/>
    <col min="13642" max="13642" width="0.85546875" style="173" customWidth="1"/>
    <col min="13643" max="13654" width="0.85546875" style="173"/>
    <col min="13655" max="13656" width="0.85546875" style="173" customWidth="1"/>
    <col min="13657" max="13657" width="2.42578125" style="173" customWidth="1"/>
    <col min="13658" max="13664" width="0.85546875" style="173"/>
    <col min="13665" max="13665" width="2" style="173" customWidth="1"/>
    <col min="13666" max="13855" width="0.85546875" style="173"/>
    <col min="13856" max="13856" width="0.140625" style="173" customWidth="1"/>
    <col min="13857" max="13870" width="0.85546875" style="173"/>
    <col min="13871" max="13872" width="0.85546875" style="173" customWidth="1"/>
    <col min="13873" max="13887" width="0.85546875" style="173"/>
    <col min="13888" max="13888" width="2.42578125" style="173" customWidth="1"/>
    <col min="13889" max="13893" width="0.85546875" style="173"/>
    <col min="13894" max="13894" width="0.85546875" style="173" customWidth="1"/>
    <col min="13895" max="13897" width="0.85546875" style="173"/>
    <col min="13898" max="13898" width="0.85546875" style="173" customWidth="1"/>
    <col min="13899" max="13910" width="0.85546875" style="173"/>
    <col min="13911" max="13912" width="0.85546875" style="173" customWidth="1"/>
    <col min="13913" max="13913" width="2.42578125" style="173" customWidth="1"/>
    <col min="13914" max="13920" width="0.85546875" style="173"/>
    <col min="13921" max="13921" width="2" style="173" customWidth="1"/>
    <col min="13922" max="14111" width="0.85546875" style="173"/>
    <col min="14112" max="14112" width="0.140625" style="173" customWidth="1"/>
    <col min="14113" max="14126" width="0.85546875" style="173"/>
    <col min="14127" max="14128" width="0.85546875" style="173" customWidth="1"/>
    <col min="14129" max="14143" width="0.85546875" style="173"/>
    <col min="14144" max="14144" width="2.42578125" style="173" customWidth="1"/>
    <col min="14145" max="14149" width="0.85546875" style="173"/>
    <col min="14150" max="14150" width="0.85546875" style="173" customWidth="1"/>
    <col min="14151" max="14153" width="0.85546875" style="173"/>
    <col min="14154" max="14154" width="0.85546875" style="173" customWidth="1"/>
    <col min="14155" max="14166" width="0.85546875" style="173"/>
    <col min="14167" max="14168" width="0.85546875" style="173" customWidth="1"/>
    <col min="14169" max="14169" width="2.42578125" style="173" customWidth="1"/>
    <col min="14170" max="14176" width="0.85546875" style="173"/>
    <col min="14177" max="14177" width="2" style="173" customWidth="1"/>
    <col min="14178" max="14367" width="0.85546875" style="173"/>
    <col min="14368" max="14368" width="0.140625" style="173" customWidth="1"/>
    <col min="14369" max="14382" width="0.85546875" style="173"/>
    <col min="14383" max="14384" width="0.85546875" style="173" customWidth="1"/>
    <col min="14385" max="14399" width="0.85546875" style="173"/>
    <col min="14400" max="14400" width="2.42578125" style="173" customWidth="1"/>
    <col min="14401" max="14405" width="0.85546875" style="173"/>
    <col min="14406" max="14406" width="0.85546875" style="173" customWidth="1"/>
    <col min="14407" max="14409" width="0.85546875" style="173"/>
    <col min="14410" max="14410" width="0.85546875" style="173" customWidth="1"/>
    <col min="14411" max="14422" width="0.85546875" style="173"/>
    <col min="14423" max="14424" width="0.85546875" style="173" customWidth="1"/>
    <col min="14425" max="14425" width="2.42578125" style="173" customWidth="1"/>
    <col min="14426" max="14432" width="0.85546875" style="173"/>
    <col min="14433" max="14433" width="2" style="173" customWidth="1"/>
    <col min="14434" max="14623" width="0.85546875" style="173"/>
    <col min="14624" max="14624" width="0.140625" style="173" customWidth="1"/>
    <col min="14625" max="14638" width="0.85546875" style="173"/>
    <col min="14639" max="14640" width="0.85546875" style="173" customWidth="1"/>
    <col min="14641" max="14655" width="0.85546875" style="173"/>
    <col min="14656" max="14656" width="2.42578125" style="173" customWidth="1"/>
    <col min="14657" max="14661" width="0.85546875" style="173"/>
    <col min="14662" max="14662" width="0.85546875" style="173" customWidth="1"/>
    <col min="14663" max="14665" width="0.85546875" style="173"/>
    <col min="14666" max="14666" width="0.85546875" style="173" customWidth="1"/>
    <col min="14667" max="14678" width="0.85546875" style="173"/>
    <col min="14679" max="14680" width="0.85546875" style="173" customWidth="1"/>
    <col min="14681" max="14681" width="2.42578125" style="173" customWidth="1"/>
    <col min="14682" max="14688" width="0.85546875" style="173"/>
    <col min="14689" max="14689" width="2" style="173" customWidth="1"/>
    <col min="14690" max="14879" width="0.85546875" style="173"/>
    <col min="14880" max="14880" width="0.140625" style="173" customWidth="1"/>
    <col min="14881" max="14894" width="0.85546875" style="173"/>
    <col min="14895" max="14896" width="0.85546875" style="173" customWidth="1"/>
    <col min="14897" max="14911" width="0.85546875" style="173"/>
    <col min="14912" max="14912" width="2.42578125" style="173" customWidth="1"/>
    <col min="14913" max="14917" width="0.85546875" style="173"/>
    <col min="14918" max="14918" width="0.85546875" style="173" customWidth="1"/>
    <col min="14919" max="14921" width="0.85546875" style="173"/>
    <col min="14922" max="14922" width="0.85546875" style="173" customWidth="1"/>
    <col min="14923" max="14934" width="0.85546875" style="173"/>
    <col min="14935" max="14936" width="0.85546875" style="173" customWidth="1"/>
    <col min="14937" max="14937" width="2.42578125" style="173" customWidth="1"/>
    <col min="14938" max="14944" width="0.85546875" style="173"/>
    <col min="14945" max="14945" width="2" style="173" customWidth="1"/>
    <col min="14946" max="15135" width="0.85546875" style="173"/>
    <col min="15136" max="15136" width="0.140625" style="173" customWidth="1"/>
    <col min="15137" max="15150" width="0.85546875" style="173"/>
    <col min="15151" max="15152" width="0.85546875" style="173" customWidth="1"/>
    <col min="15153" max="15167" width="0.85546875" style="173"/>
    <col min="15168" max="15168" width="2.42578125" style="173" customWidth="1"/>
    <col min="15169" max="15173" width="0.85546875" style="173"/>
    <col min="15174" max="15174" width="0.85546875" style="173" customWidth="1"/>
    <col min="15175" max="15177" width="0.85546875" style="173"/>
    <col min="15178" max="15178" width="0.85546875" style="173" customWidth="1"/>
    <col min="15179" max="15190" width="0.85546875" style="173"/>
    <col min="15191" max="15192" width="0.85546875" style="173" customWidth="1"/>
    <col min="15193" max="15193" width="2.42578125" style="173" customWidth="1"/>
    <col min="15194" max="15200" width="0.85546875" style="173"/>
    <col min="15201" max="15201" width="2" style="173" customWidth="1"/>
    <col min="15202" max="15391" width="0.85546875" style="173"/>
    <col min="15392" max="15392" width="0.140625" style="173" customWidth="1"/>
    <col min="15393" max="15406" width="0.85546875" style="173"/>
    <col min="15407" max="15408" width="0.85546875" style="173" customWidth="1"/>
    <col min="15409" max="15423" width="0.85546875" style="173"/>
    <col min="15424" max="15424" width="2.42578125" style="173" customWidth="1"/>
    <col min="15425" max="15429" width="0.85546875" style="173"/>
    <col min="15430" max="15430" width="0.85546875" style="173" customWidth="1"/>
    <col min="15431" max="15433" width="0.85546875" style="173"/>
    <col min="15434" max="15434" width="0.85546875" style="173" customWidth="1"/>
    <col min="15435" max="15446" width="0.85546875" style="173"/>
    <col min="15447" max="15448" width="0.85546875" style="173" customWidth="1"/>
    <col min="15449" max="15449" width="2.42578125" style="173" customWidth="1"/>
    <col min="15450" max="15456" width="0.85546875" style="173"/>
    <col min="15457" max="15457" width="2" style="173" customWidth="1"/>
    <col min="15458" max="15647" width="0.85546875" style="173"/>
    <col min="15648" max="15648" width="0.140625" style="173" customWidth="1"/>
    <col min="15649" max="15662" width="0.85546875" style="173"/>
    <col min="15663" max="15664" width="0.85546875" style="173" customWidth="1"/>
    <col min="15665" max="15679" width="0.85546875" style="173"/>
    <col min="15680" max="15680" width="2.42578125" style="173" customWidth="1"/>
    <col min="15681" max="15685" width="0.85546875" style="173"/>
    <col min="15686" max="15686" width="0.85546875" style="173" customWidth="1"/>
    <col min="15687" max="15689" width="0.85546875" style="173"/>
    <col min="15690" max="15690" width="0.85546875" style="173" customWidth="1"/>
    <col min="15691" max="15702" width="0.85546875" style="173"/>
    <col min="15703" max="15704" width="0.85546875" style="173" customWidth="1"/>
    <col min="15705" max="15705" width="2.42578125" style="173" customWidth="1"/>
    <col min="15706" max="15712" width="0.85546875" style="173"/>
    <col min="15713" max="15713" width="2" style="173" customWidth="1"/>
    <col min="15714" max="15903" width="0.85546875" style="173"/>
    <col min="15904" max="15904" width="0.140625" style="173" customWidth="1"/>
    <col min="15905" max="15918" width="0.85546875" style="173"/>
    <col min="15919" max="15920" width="0.85546875" style="173" customWidth="1"/>
    <col min="15921" max="15935" width="0.85546875" style="173"/>
    <col min="15936" max="15936" width="2.42578125" style="173" customWidth="1"/>
    <col min="15937" max="15941" width="0.85546875" style="173"/>
    <col min="15942" max="15942" width="0.85546875" style="173" customWidth="1"/>
    <col min="15943" max="15945" width="0.85546875" style="173"/>
    <col min="15946" max="15946" width="0.85546875" style="173" customWidth="1"/>
    <col min="15947" max="15958" width="0.85546875" style="173"/>
    <col min="15959" max="15960" width="0.85546875" style="173" customWidth="1"/>
    <col min="15961" max="15961" width="2.42578125" style="173" customWidth="1"/>
    <col min="15962" max="15968" width="0.85546875" style="173"/>
    <col min="15969" max="15969" width="2" style="173" customWidth="1"/>
    <col min="15970" max="16159" width="0.85546875" style="173"/>
    <col min="16160" max="16160" width="0.140625" style="173" customWidth="1"/>
    <col min="16161" max="16174" width="0.85546875" style="173"/>
    <col min="16175" max="16176" width="0.85546875" style="173" customWidth="1"/>
    <col min="16177" max="16191" width="0.85546875" style="173"/>
    <col min="16192" max="16192" width="2.42578125" style="173" customWidth="1"/>
    <col min="16193" max="16197" width="0.85546875" style="173"/>
    <col min="16198" max="16198" width="0.85546875" style="173" customWidth="1"/>
    <col min="16199" max="16201" width="0.85546875" style="173"/>
    <col min="16202" max="16202" width="0.85546875" style="173" customWidth="1"/>
    <col min="16203" max="16214" width="0.85546875" style="173"/>
    <col min="16215" max="16216" width="0.85546875" style="173" customWidth="1"/>
    <col min="16217" max="16217" width="2.42578125" style="173" customWidth="1"/>
    <col min="16218" max="16224" width="0.85546875" style="173"/>
    <col min="16225" max="16225" width="2" style="173" customWidth="1"/>
    <col min="16226" max="16384" width="0.85546875" style="173"/>
  </cols>
  <sheetData>
    <row r="1" spans="1:105" s="172" customFormat="1" ht="12.75" x14ac:dyDescent="0.2">
      <c r="BQ1" s="172" t="s">
        <v>23</v>
      </c>
    </row>
    <row r="2" spans="1:105" s="172" customFormat="1" ht="39.75" customHeight="1" x14ac:dyDescent="0.2">
      <c r="BQ2" s="267" t="s">
        <v>201</v>
      </c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</row>
    <row r="3" spans="1:105" ht="3" customHeight="1" x14ac:dyDescent="0.25"/>
    <row r="4" spans="1:105" s="174" customFormat="1" ht="24" customHeight="1" x14ac:dyDescent="0.2">
      <c r="BQ4" s="268" t="s">
        <v>202</v>
      </c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</row>
    <row r="6" spans="1:105" x14ac:dyDescent="0.25">
      <c r="CS6" s="174"/>
      <c r="CT6" s="174"/>
      <c r="CU6" s="174"/>
      <c r="CV6" s="174"/>
      <c r="CW6" s="174"/>
      <c r="CX6" s="174"/>
      <c r="CY6" s="174"/>
      <c r="CZ6" s="174"/>
      <c r="DA6" s="180" t="s">
        <v>227</v>
      </c>
    </row>
    <row r="8" spans="1:105" s="176" customFormat="1" ht="16.5" x14ac:dyDescent="0.25">
      <c r="A8" s="269" t="s">
        <v>203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269"/>
      <c r="DA8" s="269"/>
    </row>
    <row r="9" spans="1:105" s="176" customFormat="1" ht="6" customHeight="1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</row>
    <row r="10" spans="1:105" s="176" customFormat="1" ht="31.5" customHeight="1" x14ac:dyDescent="0.25">
      <c r="A10" s="270" t="s">
        <v>228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</row>
    <row r="12" spans="1:105" s="172" customFormat="1" ht="42" customHeight="1" x14ac:dyDescent="0.2">
      <c r="A12" s="288" t="s">
        <v>229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90"/>
      <c r="AH12" s="294" t="s">
        <v>230</v>
      </c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6"/>
      <c r="BF12" s="294" t="s">
        <v>231</v>
      </c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6"/>
      <c r="CD12" s="294" t="s">
        <v>232</v>
      </c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6"/>
    </row>
    <row r="13" spans="1:105" s="172" customFormat="1" ht="40.5" customHeight="1" x14ac:dyDescent="0.2">
      <c r="A13" s="291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3"/>
      <c r="AH13" s="294" t="s">
        <v>38</v>
      </c>
      <c r="AI13" s="295"/>
      <c r="AJ13" s="295"/>
      <c r="AK13" s="295"/>
      <c r="AL13" s="295"/>
      <c r="AM13" s="295"/>
      <c r="AN13" s="295"/>
      <c r="AO13" s="296"/>
      <c r="AP13" s="294" t="s">
        <v>233</v>
      </c>
      <c r="AQ13" s="295"/>
      <c r="AR13" s="295"/>
      <c r="AS13" s="295"/>
      <c r="AT13" s="295"/>
      <c r="AU13" s="295"/>
      <c r="AV13" s="295"/>
      <c r="AW13" s="296"/>
      <c r="AX13" s="294" t="s">
        <v>234</v>
      </c>
      <c r="AY13" s="295"/>
      <c r="AZ13" s="295"/>
      <c r="BA13" s="295"/>
      <c r="BB13" s="295"/>
      <c r="BC13" s="295"/>
      <c r="BD13" s="295"/>
      <c r="BE13" s="296"/>
      <c r="BF13" s="294" t="s">
        <v>38</v>
      </c>
      <c r="BG13" s="295"/>
      <c r="BH13" s="295"/>
      <c r="BI13" s="295"/>
      <c r="BJ13" s="295"/>
      <c r="BK13" s="295"/>
      <c r="BL13" s="295"/>
      <c r="BM13" s="296"/>
      <c r="BN13" s="294" t="s">
        <v>233</v>
      </c>
      <c r="BO13" s="295"/>
      <c r="BP13" s="295"/>
      <c r="BQ13" s="295"/>
      <c r="BR13" s="295"/>
      <c r="BS13" s="295"/>
      <c r="BT13" s="295"/>
      <c r="BU13" s="296"/>
      <c r="BV13" s="294" t="s">
        <v>234</v>
      </c>
      <c r="BW13" s="295"/>
      <c r="BX13" s="295"/>
      <c r="BY13" s="295"/>
      <c r="BZ13" s="295"/>
      <c r="CA13" s="295"/>
      <c r="CB13" s="295"/>
      <c r="CC13" s="296"/>
      <c r="CD13" s="294" t="s">
        <v>38</v>
      </c>
      <c r="CE13" s="295"/>
      <c r="CF13" s="295"/>
      <c r="CG13" s="295"/>
      <c r="CH13" s="295"/>
      <c r="CI13" s="295"/>
      <c r="CJ13" s="295"/>
      <c r="CK13" s="296"/>
      <c r="CL13" s="294" t="s">
        <v>233</v>
      </c>
      <c r="CM13" s="295"/>
      <c r="CN13" s="295"/>
      <c r="CO13" s="295"/>
      <c r="CP13" s="295"/>
      <c r="CQ13" s="295"/>
      <c r="CR13" s="295"/>
      <c r="CS13" s="296"/>
      <c r="CT13" s="294" t="s">
        <v>234</v>
      </c>
      <c r="CU13" s="295"/>
      <c r="CV13" s="295"/>
      <c r="CW13" s="295"/>
      <c r="CX13" s="295"/>
      <c r="CY13" s="295"/>
      <c r="CZ13" s="295"/>
      <c r="DA13" s="296"/>
    </row>
    <row r="14" spans="1:105" s="172" customFormat="1" ht="18.75" customHeight="1" x14ac:dyDescent="0.2">
      <c r="A14" s="297" t="s">
        <v>7</v>
      </c>
      <c r="B14" s="298"/>
      <c r="C14" s="298"/>
      <c r="D14" s="298"/>
      <c r="E14" s="298"/>
      <c r="F14" s="299" t="s">
        <v>235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300"/>
      <c r="AH14" s="301">
        <v>402</v>
      </c>
      <c r="AI14" s="302"/>
      <c r="AJ14" s="302"/>
      <c r="AK14" s="302"/>
      <c r="AL14" s="302"/>
      <c r="AM14" s="302"/>
      <c r="AN14" s="302"/>
      <c r="AO14" s="303"/>
      <c r="AP14" s="301">
        <v>0</v>
      </c>
      <c r="AQ14" s="302"/>
      <c r="AR14" s="302"/>
      <c r="AS14" s="302"/>
      <c r="AT14" s="302"/>
      <c r="AU14" s="302"/>
      <c r="AV14" s="302"/>
      <c r="AW14" s="303"/>
      <c r="AX14" s="301">
        <v>0</v>
      </c>
      <c r="AY14" s="302"/>
      <c r="AZ14" s="302"/>
      <c r="BA14" s="302"/>
      <c r="BB14" s="302"/>
      <c r="BC14" s="302"/>
      <c r="BD14" s="302"/>
      <c r="BE14" s="303"/>
      <c r="BF14" s="304">
        <v>4286.25</v>
      </c>
      <c r="BG14" s="305"/>
      <c r="BH14" s="305"/>
      <c r="BI14" s="305"/>
      <c r="BJ14" s="305"/>
      <c r="BK14" s="305"/>
      <c r="BL14" s="305"/>
      <c r="BM14" s="306"/>
      <c r="BN14" s="301">
        <v>0</v>
      </c>
      <c r="BO14" s="302"/>
      <c r="BP14" s="302"/>
      <c r="BQ14" s="302"/>
      <c r="BR14" s="302"/>
      <c r="BS14" s="302"/>
      <c r="BT14" s="302"/>
      <c r="BU14" s="303"/>
      <c r="BV14" s="301">
        <v>0</v>
      </c>
      <c r="BW14" s="302"/>
      <c r="BX14" s="302"/>
      <c r="BY14" s="302"/>
      <c r="BZ14" s="302"/>
      <c r="CA14" s="302"/>
      <c r="CB14" s="302"/>
      <c r="CC14" s="303"/>
      <c r="CD14" s="304">
        <v>1184.1591599999963</v>
      </c>
      <c r="CE14" s="305"/>
      <c r="CF14" s="305"/>
      <c r="CG14" s="305"/>
      <c r="CH14" s="305"/>
      <c r="CI14" s="305"/>
      <c r="CJ14" s="305"/>
      <c r="CK14" s="306"/>
      <c r="CL14" s="301">
        <v>0</v>
      </c>
      <c r="CM14" s="302"/>
      <c r="CN14" s="302"/>
      <c r="CO14" s="302"/>
      <c r="CP14" s="302"/>
      <c r="CQ14" s="302"/>
      <c r="CR14" s="302"/>
      <c r="CS14" s="303"/>
      <c r="CT14" s="301">
        <v>0</v>
      </c>
      <c r="CU14" s="302"/>
      <c r="CV14" s="302"/>
      <c r="CW14" s="302"/>
      <c r="CX14" s="302"/>
      <c r="CY14" s="302"/>
      <c r="CZ14" s="302"/>
      <c r="DA14" s="303"/>
    </row>
    <row r="15" spans="1:105" s="172" customFormat="1" ht="27.75" customHeight="1" x14ac:dyDescent="0.2">
      <c r="A15" s="297"/>
      <c r="B15" s="298"/>
      <c r="C15" s="298"/>
      <c r="D15" s="298"/>
      <c r="E15" s="298"/>
      <c r="F15" s="307" t="s">
        <v>236</v>
      </c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8"/>
      <c r="AH15" s="301">
        <v>351</v>
      </c>
      <c r="AI15" s="302"/>
      <c r="AJ15" s="302"/>
      <c r="AK15" s="302"/>
      <c r="AL15" s="302"/>
      <c r="AM15" s="302"/>
      <c r="AN15" s="302"/>
      <c r="AO15" s="303"/>
      <c r="AP15" s="301">
        <v>0</v>
      </c>
      <c r="AQ15" s="302"/>
      <c r="AR15" s="302"/>
      <c r="AS15" s="302"/>
      <c r="AT15" s="302"/>
      <c r="AU15" s="302"/>
      <c r="AV15" s="302"/>
      <c r="AW15" s="303"/>
      <c r="AX15" s="301">
        <v>0</v>
      </c>
      <c r="AY15" s="302"/>
      <c r="AZ15" s="302"/>
      <c r="BA15" s="302"/>
      <c r="BB15" s="302"/>
      <c r="BC15" s="302"/>
      <c r="BD15" s="302"/>
      <c r="BE15" s="303"/>
      <c r="BF15" s="304">
        <v>3893.75</v>
      </c>
      <c r="BG15" s="305"/>
      <c r="BH15" s="305"/>
      <c r="BI15" s="305"/>
      <c r="BJ15" s="305"/>
      <c r="BK15" s="305"/>
      <c r="BL15" s="305"/>
      <c r="BM15" s="306"/>
      <c r="BN15" s="301">
        <v>0</v>
      </c>
      <c r="BO15" s="302"/>
      <c r="BP15" s="302"/>
      <c r="BQ15" s="302"/>
      <c r="BR15" s="302"/>
      <c r="BS15" s="302"/>
      <c r="BT15" s="302"/>
      <c r="BU15" s="303"/>
      <c r="BV15" s="301">
        <v>0</v>
      </c>
      <c r="BW15" s="302"/>
      <c r="BX15" s="302"/>
      <c r="BY15" s="302"/>
      <c r="BZ15" s="302"/>
      <c r="CA15" s="302"/>
      <c r="CB15" s="302"/>
      <c r="CC15" s="303"/>
      <c r="CD15" s="304">
        <v>231.52711999999875</v>
      </c>
      <c r="CE15" s="305"/>
      <c r="CF15" s="305"/>
      <c r="CG15" s="305"/>
      <c r="CH15" s="305"/>
      <c r="CI15" s="305"/>
      <c r="CJ15" s="305"/>
      <c r="CK15" s="306"/>
      <c r="CL15" s="301">
        <v>0</v>
      </c>
      <c r="CM15" s="302"/>
      <c r="CN15" s="302"/>
      <c r="CO15" s="302"/>
      <c r="CP15" s="302"/>
      <c r="CQ15" s="302"/>
      <c r="CR15" s="302"/>
      <c r="CS15" s="303"/>
      <c r="CT15" s="301">
        <v>0</v>
      </c>
      <c r="CU15" s="302"/>
      <c r="CV15" s="302"/>
      <c r="CW15" s="302"/>
      <c r="CX15" s="302"/>
      <c r="CY15" s="302"/>
      <c r="CZ15" s="302"/>
      <c r="DA15" s="303"/>
    </row>
    <row r="16" spans="1:105" s="172" customFormat="1" ht="15" customHeight="1" x14ac:dyDescent="0.2">
      <c r="A16" s="297" t="s">
        <v>12</v>
      </c>
      <c r="B16" s="298"/>
      <c r="C16" s="298"/>
      <c r="D16" s="298"/>
      <c r="E16" s="298"/>
      <c r="F16" s="299" t="s">
        <v>237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300"/>
      <c r="AH16" s="301">
        <v>99</v>
      </c>
      <c r="AI16" s="302"/>
      <c r="AJ16" s="302"/>
      <c r="AK16" s="302"/>
      <c r="AL16" s="302"/>
      <c r="AM16" s="302"/>
      <c r="AN16" s="302"/>
      <c r="AO16" s="303"/>
      <c r="AP16" s="301">
        <v>1</v>
      </c>
      <c r="AQ16" s="302"/>
      <c r="AR16" s="302"/>
      <c r="AS16" s="302"/>
      <c r="AT16" s="302"/>
      <c r="AU16" s="302"/>
      <c r="AV16" s="302"/>
      <c r="AW16" s="303"/>
      <c r="AX16" s="301">
        <v>0</v>
      </c>
      <c r="AY16" s="302"/>
      <c r="AZ16" s="302"/>
      <c r="BA16" s="302"/>
      <c r="BB16" s="302"/>
      <c r="BC16" s="302"/>
      <c r="BD16" s="302"/>
      <c r="BE16" s="303"/>
      <c r="BF16" s="304">
        <v>7043.6399999999994</v>
      </c>
      <c r="BG16" s="305"/>
      <c r="BH16" s="305"/>
      <c r="BI16" s="305"/>
      <c r="BJ16" s="305"/>
      <c r="BK16" s="305"/>
      <c r="BL16" s="305"/>
      <c r="BM16" s="306"/>
      <c r="BN16" s="301">
        <v>150</v>
      </c>
      <c r="BO16" s="302"/>
      <c r="BP16" s="302"/>
      <c r="BQ16" s="302"/>
      <c r="BR16" s="302"/>
      <c r="BS16" s="302"/>
      <c r="BT16" s="302"/>
      <c r="BU16" s="303"/>
      <c r="BV16" s="301">
        <v>0</v>
      </c>
      <c r="BW16" s="302"/>
      <c r="BX16" s="302"/>
      <c r="BY16" s="302"/>
      <c r="BZ16" s="302"/>
      <c r="CA16" s="302"/>
      <c r="CB16" s="302"/>
      <c r="CC16" s="303"/>
      <c r="CD16" s="304">
        <v>6248.129479999996</v>
      </c>
      <c r="CE16" s="305"/>
      <c r="CF16" s="305"/>
      <c r="CG16" s="305"/>
      <c r="CH16" s="305"/>
      <c r="CI16" s="305"/>
      <c r="CJ16" s="305"/>
      <c r="CK16" s="306"/>
      <c r="CL16" s="301">
        <v>31.32113</v>
      </c>
      <c r="CM16" s="302"/>
      <c r="CN16" s="302"/>
      <c r="CO16" s="302"/>
      <c r="CP16" s="302"/>
      <c r="CQ16" s="302"/>
      <c r="CR16" s="302"/>
      <c r="CS16" s="303"/>
      <c r="CT16" s="301">
        <v>0</v>
      </c>
      <c r="CU16" s="302"/>
      <c r="CV16" s="302"/>
      <c r="CW16" s="302"/>
      <c r="CX16" s="302"/>
      <c r="CY16" s="302"/>
      <c r="CZ16" s="302"/>
      <c r="DA16" s="303"/>
    </row>
    <row r="17" spans="1:105" s="172" customFormat="1" ht="27.75" customHeight="1" x14ac:dyDescent="0.2">
      <c r="A17" s="297"/>
      <c r="B17" s="298"/>
      <c r="C17" s="298"/>
      <c r="D17" s="298"/>
      <c r="E17" s="298"/>
      <c r="F17" s="307" t="s">
        <v>238</v>
      </c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8"/>
      <c r="AH17" s="301">
        <v>1</v>
      </c>
      <c r="AI17" s="302"/>
      <c r="AJ17" s="302"/>
      <c r="AK17" s="302"/>
      <c r="AL17" s="302"/>
      <c r="AM17" s="302"/>
      <c r="AN17" s="302"/>
      <c r="AO17" s="303"/>
      <c r="AP17" s="301">
        <v>0</v>
      </c>
      <c r="AQ17" s="302"/>
      <c r="AR17" s="302"/>
      <c r="AS17" s="302"/>
      <c r="AT17" s="302"/>
      <c r="AU17" s="302"/>
      <c r="AV17" s="302"/>
      <c r="AW17" s="303"/>
      <c r="AX17" s="301">
        <v>0</v>
      </c>
      <c r="AY17" s="302"/>
      <c r="AZ17" s="302"/>
      <c r="BA17" s="302"/>
      <c r="BB17" s="302"/>
      <c r="BC17" s="302"/>
      <c r="BD17" s="302"/>
      <c r="BE17" s="303"/>
      <c r="BF17" s="301">
        <v>40</v>
      </c>
      <c r="BG17" s="302"/>
      <c r="BH17" s="302"/>
      <c r="BI17" s="302"/>
      <c r="BJ17" s="302"/>
      <c r="BK17" s="302"/>
      <c r="BL17" s="302"/>
      <c r="BM17" s="303"/>
      <c r="BN17" s="301">
        <v>0</v>
      </c>
      <c r="BO17" s="302"/>
      <c r="BP17" s="302"/>
      <c r="BQ17" s="302"/>
      <c r="BR17" s="302"/>
      <c r="BS17" s="302"/>
      <c r="BT17" s="302"/>
      <c r="BU17" s="303"/>
      <c r="BV17" s="301">
        <v>0</v>
      </c>
      <c r="BW17" s="302"/>
      <c r="BX17" s="302"/>
      <c r="BY17" s="302"/>
      <c r="BZ17" s="302"/>
      <c r="CA17" s="302"/>
      <c r="CB17" s="302"/>
      <c r="CC17" s="303"/>
      <c r="CD17" s="304">
        <v>48.537199999999999</v>
      </c>
      <c r="CE17" s="305"/>
      <c r="CF17" s="305"/>
      <c r="CG17" s="305"/>
      <c r="CH17" s="305"/>
      <c r="CI17" s="305"/>
      <c r="CJ17" s="305"/>
      <c r="CK17" s="306"/>
      <c r="CL17" s="301">
        <v>0</v>
      </c>
      <c r="CM17" s="302"/>
      <c r="CN17" s="302"/>
      <c r="CO17" s="302"/>
      <c r="CP17" s="302"/>
      <c r="CQ17" s="302"/>
      <c r="CR17" s="302"/>
      <c r="CS17" s="303"/>
      <c r="CT17" s="301">
        <v>0</v>
      </c>
      <c r="CU17" s="302"/>
      <c r="CV17" s="302"/>
      <c r="CW17" s="302"/>
      <c r="CX17" s="302"/>
      <c r="CY17" s="302"/>
      <c r="CZ17" s="302"/>
      <c r="DA17" s="303"/>
    </row>
    <row r="18" spans="1:105" s="172" customFormat="1" ht="15" customHeight="1" x14ac:dyDescent="0.2">
      <c r="A18" s="297" t="s">
        <v>14</v>
      </c>
      <c r="B18" s="298"/>
      <c r="C18" s="298"/>
      <c r="D18" s="298"/>
      <c r="E18" s="298"/>
      <c r="F18" s="299" t="s">
        <v>239</v>
      </c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300"/>
      <c r="AH18" s="301">
        <v>10</v>
      </c>
      <c r="AI18" s="302"/>
      <c r="AJ18" s="302"/>
      <c r="AK18" s="302"/>
      <c r="AL18" s="302"/>
      <c r="AM18" s="302"/>
      <c r="AN18" s="302"/>
      <c r="AO18" s="303"/>
      <c r="AP18" s="301">
        <v>3</v>
      </c>
      <c r="AQ18" s="302"/>
      <c r="AR18" s="302"/>
      <c r="AS18" s="302"/>
      <c r="AT18" s="302"/>
      <c r="AU18" s="302"/>
      <c r="AV18" s="302"/>
      <c r="AW18" s="303"/>
      <c r="AX18" s="301">
        <v>0</v>
      </c>
      <c r="AY18" s="302"/>
      <c r="AZ18" s="302"/>
      <c r="BA18" s="302"/>
      <c r="BB18" s="302"/>
      <c r="BC18" s="302"/>
      <c r="BD18" s="302"/>
      <c r="BE18" s="303"/>
      <c r="BF18" s="304">
        <v>2271.1999999999998</v>
      </c>
      <c r="BG18" s="305"/>
      <c r="BH18" s="305"/>
      <c r="BI18" s="305"/>
      <c r="BJ18" s="305"/>
      <c r="BK18" s="305"/>
      <c r="BL18" s="305"/>
      <c r="BM18" s="306"/>
      <c r="BN18" s="301">
        <v>830</v>
      </c>
      <c r="BO18" s="302"/>
      <c r="BP18" s="302"/>
      <c r="BQ18" s="302"/>
      <c r="BR18" s="302"/>
      <c r="BS18" s="302"/>
      <c r="BT18" s="302"/>
      <c r="BU18" s="303"/>
      <c r="BV18" s="301">
        <v>0</v>
      </c>
      <c r="BW18" s="302"/>
      <c r="BX18" s="302"/>
      <c r="BY18" s="302"/>
      <c r="BZ18" s="302"/>
      <c r="CA18" s="302"/>
      <c r="CB18" s="302"/>
      <c r="CC18" s="303"/>
      <c r="CD18" s="304">
        <v>33768.422739999995</v>
      </c>
      <c r="CE18" s="305"/>
      <c r="CF18" s="305"/>
      <c r="CG18" s="305"/>
      <c r="CH18" s="305"/>
      <c r="CI18" s="305"/>
      <c r="CJ18" s="305"/>
      <c r="CK18" s="306"/>
      <c r="CL18" s="301">
        <v>237.60423</v>
      </c>
      <c r="CM18" s="302"/>
      <c r="CN18" s="302"/>
      <c r="CO18" s="302"/>
      <c r="CP18" s="302"/>
      <c r="CQ18" s="302"/>
      <c r="CR18" s="302"/>
      <c r="CS18" s="303"/>
      <c r="CT18" s="301">
        <v>0</v>
      </c>
      <c r="CU18" s="302"/>
      <c r="CV18" s="302"/>
      <c r="CW18" s="302"/>
      <c r="CX18" s="302"/>
      <c r="CY18" s="302"/>
      <c r="CZ18" s="302"/>
      <c r="DA18" s="303"/>
    </row>
    <row r="19" spans="1:105" s="172" customFormat="1" ht="40.5" customHeight="1" x14ac:dyDescent="0.2">
      <c r="A19" s="297"/>
      <c r="B19" s="298"/>
      <c r="C19" s="298"/>
      <c r="D19" s="298"/>
      <c r="E19" s="298"/>
      <c r="F19" s="307" t="s">
        <v>240</v>
      </c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8"/>
      <c r="AH19" s="301">
        <v>0</v>
      </c>
      <c r="AI19" s="302"/>
      <c r="AJ19" s="302"/>
      <c r="AK19" s="302"/>
      <c r="AL19" s="302"/>
      <c r="AM19" s="302"/>
      <c r="AN19" s="302"/>
      <c r="AO19" s="303"/>
      <c r="AP19" s="301">
        <v>0</v>
      </c>
      <c r="AQ19" s="302"/>
      <c r="AR19" s="302"/>
      <c r="AS19" s="302"/>
      <c r="AT19" s="302"/>
      <c r="AU19" s="302"/>
      <c r="AV19" s="302"/>
      <c r="AW19" s="303"/>
      <c r="AX19" s="301">
        <v>0</v>
      </c>
      <c r="AY19" s="302"/>
      <c r="AZ19" s="302"/>
      <c r="BA19" s="302"/>
      <c r="BB19" s="302"/>
      <c r="BC19" s="302"/>
      <c r="BD19" s="302"/>
      <c r="BE19" s="303"/>
      <c r="BF19" s="301">
        <v>0</v>
      </c>
      <c r="BG19" s="302"/>
      <c r="BH19" s="302"/>
      <c r="BI19" s="302"/>
      <c r="BJ19" s="302"/>
      <c r="BK19" s="302"/>
      <c r="BL19" s="302"/>
      <c r="BM19" s="303"/>
      <c r="BN19" s="301">
        <v>0</v>
      </c>
      <c r="BO19" s="302"/>
      <c r="BP19" s="302"/>
      <c r="BQ19" s="302"/>
      <c r="BR19" s="302"/>
      <c r="BS19" s="302"/>
      <c r="BT19" s="302"/>
      <c r="BU19" s="303"/>
      <c r="BV19" s="301">
        <v>0</v>
      </c>
      <c r="BW19" s="302"/>
      <c r="BX19" s="302"/>
      <c r="BY19" s="302"/>
      <c r="BZ19" s="302"/>
      <c r="CA19" s="302"/>
      <c r="CB19" s="302"/>
      <c r="CC19" s="303"/>
      <c r="CD19" s="301">
        <v>0</v>
      </c>
      <c r="CE19" s="302"/>
      <c r="CF19" s="302"/>
      <c r="CG19" s="302"/>
      <c r="CH19" s="302"/>
      <c r="CI19" s="302"/>
      <c r="CJ19" s="302"/>
      <c r="CK19" s="303"/>
      <c r="CL19" s="301">
        <v>0</v>
      </c>
      <c r="CM19" s="302"/>
      <c r="CN19" s="302"/>
      <c r="CO19" s="302"/>
      <c r="CP19" s="302"/>
      <c r="CQ19" s="302"/>
      <c r="CR19" s="302"/>
      <c r="CS19" s="303"/>
      <c r="CT19" s="301">
        <v>0</v>
      </c>
      <c r="CU19" s="302"/>
      <c r="CV19" s="302"/>
      <c r="CW19" s="302"/>
      <c r="CX19" s="302"/>
      <c r="CY19" s="302"/>
      <c r="CZ19" s="302"/>
      <c r="DA19" s="303"/>
    </row>
    <row r="20" spans="1:105" s="172" customFormat="1" ht="27.75" customHeight="1" x14ac:dyDescent="0.2">
      <c r="A20" s="297" t="s">
        <v>16</v>
      </c>
      <c r="B20" s="298"/>
      <c r="C20" s="298"/>
      <c r="D20" s="298"/>
      <c r="E20" s="298"/>
      <c r="F20" s="299" t="s">
        <v>241</v>
      </c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300"/>
      <c r="AH20" s="301">
        <v>0</v>
      </c>
      <c r="AI20" s="302"/>
      <c r="AJ20" s="302"/>
      <c r="AK20" s="302"/>
      <c r="AL20" s="302"/>
      <c r="AM20" s="302"/>
      <c r="AN20" s="302"/>
      <c r="AO20" s="303"/>
      <c r="AP20" s="301">
        <v>1</v>
      </c>
      <c r="AQ20" s="302"/>
      <c r="AR20" s="302"/>
      <c r="AS20" s="302"/>
      <c r="AT20" s="302"/>
      <c r="AU20" s="302"/>
      <c r="AV20" s="302"/>
      <c r="AW20" s="303"/>
      <c r="AX20" s="301">
        <v>0</v>
      </c>
      <c r="AY20" s="302"/>
      <c r="AZ20" s="302"/>
      <c r="BA20" s="302"/>
      <c r="BB20" s="302"/>
      <c r="BC20" s="302"/>
      <c r="BD20" s="302"/>
      <c r="BE20" s="303"/>
      <c r="BF20" s="301">
        <v>0</v>
      </c>
      <c r="BG20" s="302"/>
      <c r="BH20" s="302"/>
      <c r="BI20" s="302"/>
      <c r="BJ20" s="302"/>
      <c r="BK20" s="302"/>
      <c r="BL20" s="302"/>
      <c r="BM20" s="303"/>
      <c r="BN20" s="301">
        <v>350</v>
      </c>
      <c r="BO20" s="302"/>
      <c r="BP20" s="302"/>
      <c r="BQ20" s="302"/>
      <c r="BR20" s="302"/>
      <c r="BS20" s="302"/>
      <c r="BT20" s="302"/>
      <c r="BU20" s="303"/>
      <c r="BV20" s="301">
        <v>0</v>
      </c>
      <c r="BW20" s="302"/>
      <c r="BX20" s="302"/>
      <c r="BY20" s="302"/>
      <c r="BZ20" s="302"/>
      <c r="CA20" s="302"/>
      <c r="CB20" s="302"/>
      <c r="CC20" s="303"/>
      <c r="CD20" s="301">
        <v>0</v>
      </c>
      <c r="CE20" s="302"/>
      <c r="CF20" s="302"/>
      <c r="CG20" s="302"/>
      <c r="CH20" s="302"/>
      <c r="CI20" s="302"/>
      <c r="CJ20" s="302"/>
      <c r="CK20" s="303"/>
      <c r="CL20" s="301">
        <v>416.54899999999998</v>
      </c>
      <c r="CM20" s="302"/>
      <c r="CN20" s="302"/>
      <c r="CO20" s="302"/>
      <c r="CP20" s="302"/>
      <c r="CQ20" s="302"/>
      <c r="CR20" s="302"/>
      <c r="CS20" s="303"/>
      <c r="CT20" s="301">
        <v>0</v>
      </c>
      <c r="CU20" s="302"/>
      <c r="CV20" s="302"/>
      <c r="CW20" s="302"/>
      <c r="CX20" s="302"/>
      <c r="CY20" s="302"/>
      <c r="CZ20" s="302"/>
      <c r="DA20" s="303"/>
    </row>
    <row r="21" spans="1:105" s="172" customFormat="1" ht="40.5" customHeight="1" x14ac:dyDescent="0.2">
      <c r="A21" s="297"/>
      <c r="B21" s="298"/>
      <c r="C21" s="298"/>
      <c r="D21" s="298"/>
      <c r="E21" s="298"/>
      <c r="F21" s="307" t="s">
        <v>240</v>
      </c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8"/>
      <c r="AH21" s="301">
        <v>0</v>
      </c>
      <c r="AI21" s="302"/>
      <c r="AJ21" s="302"/>
      <c r="AK21" s="302"/>
      <c r="AL21" s="302"/>
      <c r="AM21" s="302"/>
      <c r="AN21" s="302"/>
      <c r="AO21" s="303"/>
      <c r="AP21" s="301">
        <v>0</v>
      </c>
      <c r="AQ21" s="302"/>
      <c r="AR21" s="302"/>
      <c r="AS21" s="302"/>
      <c r="AT21" s="302"/>
      <c r="AU21" s="302"/>
      <c r="AV21" s="302"/>
      <c r="AW21" s="303"/>
      <c r="AX21" s="301">
        <v>0</v>
      </c>
      <c r="AY21" s="302"/>
      <c r="AZ21" s="302"/>
      <c r="BA21" s="302"/>
      <c r="BB21" s="302"/>
      <c r="BC21" s="302"/>
      <c r="BD21" s="302"/>
      <c r="BE21" s="303"/>
      <c r="BF21" s="301">
        <v>0</v>
      </c>
      <c r="BG21" s="302"/>
      <c r="BH21" s="302"/>
      <c r="BI21" s="302"/>
      <c r="BJ21" s="302"/>
      <c r="BK21" s="302"/>
      <c r="BL21" s="302"/>
      <c r="BM21" s="303"/>
      <c r="BN21" s="301">
        <v>0</v>
      </c>
      <c r="BO21" s="302"/>
      <c r="BP21" s="302"/>
      <c r="BQ21" s="302"/>
      <c r="BR21" s="302"/>
      <c r="BS21" s="302"/>
      <c r="BT21" s="302"/>
      <c r="BU21" s="303"/>
      <c r="BV21" s="301">
        <v>0</v>
      </c>
      <c r="BW21" s="302"/>
      <c r="BX21" s="302"/>
      <c r="BY21" s="302"/>
      <c r="BZ21" s="302"/>
      <c r="CA21" s="302"/>
      <c r="CB21" s="302"/>
      <c r="CC21" s="303"/>
      <c r="CD21" s="301">
        <v>0</v>
      </c>
      <c r="CE21" s="302"/>
      <c r="CF21" s="302"/>
      <c r="CG21" s="302"/>
      <c r="CH21" s="302"/>
      <c r="CI21" s="302"/>
      <c r="CJ21" s="302"/>
      <c r="CK21" s="303"/>
      <c r="CL21" s="301">
        <v>0</v>
      </c>
      <c r="CM21" s="302"/>
      <c r="CN21" s="302"/>
      <c r="CO21" s="302"/>
      <c r="CP21" s="302"/>
      <c r="CQ21" s="302"/>
      <c r="CR21" s="302"/>
      <c r="CS21" s="303"/>
      <c r="CT21" s="301">
        <v>0</v>
      </c>
      <c r="CU21" s="302"/>
      <c r="CV21" s="302"/>
      <c r="CW21" s="302"/>
      <c r="CX21" s="302"/>
      <c r="CY21" s="302"/>
      <c r="CZ21" s="302"/>
      <c r="DA21" s="303"/>
    </row>
    <row r="22" spans="1:105" s="172" customFormat="1" ht="15" customHeight="1" x14ac:dyDescent="0.2">
      <c r="A22" s="297" t="s">
        <v>17</v>
      </c>
      <c r="B22" s="298"/>
      <c r="C22" s="298"/>
      <c r="D22" s="298"/>
      <c r="E22" s="298"/>
      <c r="F22" s="299" t="s">
        <v>242</v>
      </c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300"/>
      <c r="AH22" s="301">
        <v>0</v>
      </c>
      <c r="AI22" s="302"/>
      <c r="AJ22" s="302"/>
      <c r="AK22" s="302"/>
      <c r="AL22" s="302"/>
      <c r="AM22" s="302"/>
      <c r="AN22" s="302"/>
      <c r="AO22" s="303"/>
      <c r="AP22" s="301">
        <v>0</v>
      </c>
      <c r="AQ22" s="302"/>
      <c r="AR22" s="302"/>
      <c r="AS22" s="302"/>
      <c r="AT22" s="302"/>
      <c r="AU22" s="302"/>
      <c r="AV22" s="302"/>
      <c r="AW22" s="303"/>
      <c r="AX22" s="301">
        <v>0</v>
      </c>
      <c r="AY22" s="302"/>
      <c r="AZ22" s="302"/>
      <c r="BA22" s="302"/>
      <c r="BB22" s="302"/>
      <c r="BC22" s="302"/>
      <c r="BD22" s="302"/>
      <c r="BE22" s="303"/>
      <c r="BF22" s="301">
        <v>0</v>
      </c>
      <c r="BG22" s="302"/>
      <c r="BH22" s="302"/>
      <c r="BI22" s="302"/>
      <c r="BJ22" s="302"/>
      <c r="BK22" s="302"/>
      <c r="BL22" s="302"/>
      <c r="BM22" s="303"/>
      <c r="BN22" s="301">
        <v>0</v>
      </c>
      <c r="BO22" s="302"/>
      <c r="BP22" s="302"/>
      <c r="BQ22" s="302"/>
      <c r="BR22" s="302"/>
      <c r="BS22" s="302"/>
      <c r="BT22" s="302"/>
      <c r="BU22" s="303"/>
      <c r="BV22" s="301">
        <v>0</v>
      </c>
      <c r="BW22" s="302"/>
      <c r="BX22" s="302"/>
      <c r="BY22" s="302"/>
      <c r="BZ22" s="302"/>
      <c r="CA22" s="302"/>
      <c r="CB22" s="302"/>
      <c r="CC22" s="303"/>
      <c r="CD22" s="301">
        <v>0</v>
      </c>
      <c r="CE22" s="302"/>
      <c r="CF22" s="302"/>
      <c r="CG22" s="302"/>
      <c r="CH22" s="302"/>
      <c r="CI22" s="302"/>
      <c r="CJ22" s="302"/>
      <c r="CK22" s="303"/>
      <c r="CL22" s="301">
        <v>0</v>
      </c>
      <c r="CM22" s="302"/>
      <c r="CN22" s="302"/>
      <c r="CO22" s="302"/>
      <c r="CP22" s="302"/>
      <c r="CQ22" s="302"/>
      <c r="CR22" s="302"/>
      <c r="CS22" s="303"/>
      <c r="CT22" s="301">
        <v>0</v>
      </c>
      <c r="CU22" s="302"/>
      <c r="CV22" s="302"/>
      <c r="CW22" s="302"/>
      <c r="CX22" s="302"/>
      <c r="CY22" s="302"/>
      <c r="CZ22" s="302"/>
      <c r="DA22" s="303"/>
    </row>
    <row r="23" spans="1:105" s="172" customFormat="1" ht="40.5" customHeight="1" x14ac:dyDescent="0.2">
      <c r="A23" s="297"/>
      <c r="B23" s="298"/>
      <c r="C23" s="298"/>
      <c r="D23" s="298"/>
      <c r="E23" s="298"/>
      <c r="F23" s="307" t="s">
        <v>240</v>
      </c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8"/>
      <c r="AH23" s="301">
        <v>0</v>
      </c>
      <c r="AI23" s="302"/>
      <c r="AJ23" s="302"/>
      <c r="AK23" s="302"/>
      <c r="AL23" s="302"/>
      <c r="AM23" s="302"/>
      <c r="AN23" s="302"/>
      <c r="AO23" s="303"/>
      <c r="AP23" s="301">
        <v>0</v>
      </c>
      <c r="AQ23" s="302"/>
      <c r="AR23" s="302"/>
      <c r="AS23" s="302"/>
      <c r="AT23" s="302"/>
      <c r="AU23" s="302"/>
      <c r="AV23" s="302"/>
      <c r="AW23" s="303"/>
      <c r="AX23" s="301">
        <v>0</v>
      </c>
      <c r="AY23" s="302"/>
      <c r="AZ23" s="302"/>
      <c r="BA23" s="302"/>
      <c r="BB23" s="302"/>
      <c r="BC23" s="302"/>
      <c r="BD23" s="302"/>
      <c r="BE23" s="303"/>
      <c r="BF23" s="301">
        <v>0</v>
      </c>
      <c r="BG23" s="302"/>
      <c r="BH23" s="302"/>
      <c r="BI23" s="302"/>
      <c r="BJ23" s="302"/>
      <c r="BK23" s="302"/>
      <c r="BL23" s="302"/>
      <c r="BM23" s="303"/>
      <c r="BN23" s="301">
        <v>0</v>
      </c>
      <c r="BO23" s="302"/>
      <c r="BP23" s="302"/>
      <c r="BQ23" s="302"/>
      <c r="BR23" s="302"/>
      <c r="BS23" s="302"/>
      <c r="BT23" s="302"/>
      <c r="BU23" s="303"/>
      <c r="BV23" s="301">
        <v>0</v>
      </c>
      <c r="BW23" s="302"/>
      <c r="BX23" s="302"/>
      <c r="BY23" s="302"/>
      <c r="BZ23" s="302"/>
      <c r="CA23" s="302"/>
      <c r="CB23" s="302"/>
      <c r="CC23" s="303"/>
      <c r="CD23" s="301">
        <v>0</v>
      </c>
      <c r="CE23" s="302"/>
      <c r="CF23" s="302"/>
      <c r="CG23" s="302"/>
      <c r="CH23" s="302"/>
      <c r="CI23" s="302"/>
      <c r="CJ23" s="302"/>
      <c r="CK23" s="303"/>
      <c r="CL23" s="301">
        <v>0</v>
      </c>
      <c r="CM23" s="302"/>
      <c r="CN23" s="302"/>
      <c r="CO23" s="302"/>
      <c r="CP23" s="302"/>
      <c r="CQ23" s="302"/>
      <c r="CR23" s="302"/>
      <c r="CS23" s="303"/>
      <c r="CT23" s="301">
        <v>0</v>
      </c>
      <c r="CU23" s="302"/>
      <c r="CV23" s="302"/>
      <c r="CW23" s="302"/>
      <c r="CX23" s="302"/>
      <c r="CY23" s="302"/>
      <c r="CZ23" s="302"/>
      <c r="DA23" s="303"/>
    </row>
    <row r="24" spans="1:105" s="172" customFormat="1" ht="15" customHeight="1" x14ac:dyDescent="0.2">
      <c r="A24" s="297" t="s">
        <v>19</v>
      </c>
      <c r="B24" s="298"/>
      <c r="C24" s="298"/>
      <c r="D24" s="298"/>
      <c r="E24" s="298"/>
      <c r="F24" s="299" t="s">
        <v>243</v>
      </c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300"/>
      <c r="AH24" s="301">
        <v>0</v>
      </c>
      <c r="AI24" s="302"/>
      <c r="AJ24" s="302"/>
      <c r="AK24" s="302"/>
      <c r="AL24" s="302"/>
      <c r="AM24" s="302"/>
      <c r="AN24" s="302"/>
      <c r="AO24" s="303"/>
      <c r="AP24" s="301">
        <v>0</v>
      </c>
      <c r="AQ24" s="302"/>
      <c r="AR24" s="302"/>
      <c r="AS24" s="302"/>
      <c r="AT24" s="302"/>
      <c r="AU24" s="302"/>
      <c r="AV24" s="302"/>
      <c r="AW24" s="303"/>
      <c r="AX24" s="301">
        <v>0</v>
      </c>
      <c r="AY24" s="302"/>
      <c r="AZ24" s="302"/>
      <c r="BA24" s="302"/>
      <c r="BB24" s="302"/>
      <c r="BC24" s="302"/>
      <c r="BD24" s="302"/>
      <c r="BE24" s="303"/>
      <c r="BF24" s="301">
        <v>0</v>
      </c>
      <c r="BG24" s="302"/>
      <c r="BH24" s="302"/>
      <c r="BI24" s="302"/>
      <c r="BJ24" s="302"/>
      <c r="BK24" s="302"/>
      <c r="BL24" s="302"/>
      <c r="BM24" s="303"/>
      <c r="BN24" s="301">
        <v>0</v>
      </c>
      <c r="BO24" s="302"/>
      <c r="BP24" s="302"/>
      <c r="BQ24" s="302"/>
      <c r="BR24" s="302"/>
      <c r="BS24" s="302"/>
      <c r="BT24" s="302"/>
      <c r="BU24" s="303"/>
      <c r="BV24" s="301">
        <v>0</v>
      </c>
      <c r="BW24" s="302"/>
      <c r="BX24" s="302"/>
      <c r="BY24" s="302"/>
      <c r="BZ24" s="302"/>
      <c r="CA24" s="302"/>
      <c r="CB24" s="302"/>
      <c r="CC24" s="303"/>
      <c r="CD24" s="301">
        <v>0</v>
      </c>
      <c r="CE24" s="302"/>
      <c r="CF24" s="302"/>
      <c r="CG24" s="302"/>
      <c r="CH24" s="302"/>
      <c r="CI24" s="302"/>
      <c r="CJ24" s="302"/>
      <c r="CK24" s="303"/>
      <c r="CL24" s="301">
        <v>0</v>
      </c>
      <c r="CM24" s="302"/>
      <c r="CN24" s="302"/>
      <c r="CO24" s="302"/>
      <c r="CP24" s="302"/>
      <c r="CQ24" s="302"/>
      <c r="CR24" s="302"/>
      <c r="CS24" s="303"/>
      <c r="CT24" s="301">
        <v>0</v>
      </c>
      <c r="CU24" s="302"/>
      <c r="CV24" s="302"/>
      <c r="CW24" s="302"/>
      <c r="CX24" s="302"/>
      <c r="CY24" s="302"/>
      <c r="CZ24" s="302"/>
      <c r="DA24" s="303"/>
    </row>
    <row r="25" spans="1:105" ht="3" customHeight="1" x14ac:dyDescent="0.25"/>
    <row r="26" spans="1:105" s="181" customFormat="1" ht="21.75" customHeight="1" x14ac:dyDescent="0.2">
      <c r="A26" s="309" t="s">
        <v>244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09"/>
      <c r="CS26" s="309"/>
      <c r="CT26" s="309"/>
      <c r="CU26" s="309"/>
      <c r="CV26" s="309"/>
      <c r="CW26" s="309"/>
      <c r="CX26" s="309"/>
      <c r="CY26" s="309"/>
      <c r="CZ26" s="309"/>
      <c r="DA26" s="309"/>
    </row>
    <row r="27" spans="1:105" s="181" customFormat="1" ht="68.25" customHeight="1" x14ac:dyDescent="0.2">
      <c r="A27" s="310" t="s">
        <v>245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</row>
    <row r="28" spans="1:105" ht="27.75" customHeight="1" x14ac:dyDescent="0.25"/>
    <row r="29" spans="1:105" s="179" customFormat="1" ht="12.75" x14ac:dyDescent="0.2">
      <c r="A29" s="178" t="s">
        <v>212</v>
      </c>
      <c r="B29" s="178" t="s">
        <v>226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 t="s">
        <v>213</v>
      </c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</row>
    <row r="30" spans="1:105" s="179" customFormat="1" ht="12.75" x14ac:dyDescent="0.2"/>
    <row r="31" spans="1:105" s="179" customFormat="1" ht="12.75" x14ac:dyDescent="0.2">
      <c r="A31" s="178" t="s">
        <v>214</v>
      </c>
      <c r="B31" s="178" t="s">
        <v>215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</row>
    <row r="32" spans="1:105" s="179" customFormat="1" ht="12.75" x14ac:dyDescent="0.2">
      <c r="A32" s="178" t="s">
        <v>216</v>
      </c>
      <c r="B32" s="178" t="s">
        <v>217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 t="s">
        <v>107</v>
      </c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</row>
  </sheetData>
  <mergeCells count="140">
    <mergeCell ref="A26:DA26"/>
    <mergeCell ref="A27:DA27"/>
    <mergeCell ref="BF24:BM24"/>
    <mergeCell ref="BN24:BU24"/>
    <mergeCell ref="BV24:CC24"/>
    <mergeCell ref="CD24:CK24"/>
    <mergeCell ref="CL24:CS24"/>
    <mergeCell ref="CT24:DA24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A23:E23"/>
    <mergeCell ref="F23:AG23"/>
    <mergeCell ref="AH23:AO23"/>
    <mergeCell ref="AP23:AW23"/>
    <mergeCell ref="AX23:BE23"/>
    <mergeCell ref="BF23:BM23"/>
    <mergeCell ref="BF22:BM22"/>
    <mergeCell ref="BN22:BU22"/>
    <mergeCell ref="BV22:CC22"/>
    <mergeCell ref="CD22:CK22"/>
    <mergeCell ref="CL22:CS22"/>
    <mergeCell ref="CT22:DA22"/>
    <mergeCell ref="BN21:BU21"/>
    <mergeCell ref="BV21:CC21"/>
    <mergeCell ref="CD21:CK21"/>
    <mergeCell ref="CL21:CS21"/>
    <mergeCell ref="CT21:DA21"/>
    <mergeCell ref="BF21:BM21"/>
    <mergeCell ref="A22:E22"/>
    <mergeCell ref="F22:AG22"/>
    <mergeCell ref="AH22:AO22"/>
    <mergeCell ref="AP22:AW22"/>
    <mergeCell ref="AX22:BE22"/>
    <mergeCell ref="A21:E21"/>
    <mergeCell ref="F21:AG21"/>
    <mergeCell ref="AH21:AO21"/>
    <mergeCell ref="AP21:AW21"/>
    <mergeCell ref="AX21:BE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BF19:BM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6:E16"/>
    <mergeCell ref="F16:AG16"/>
    <mergeCell ref="AH16:AO16"/>
    <mergeCell ref="AP16:AW16"/>
    <mergeCell ref="AX16:BE16"/>
    <mergeCell ref="BF16:BM16"/>
    <mergeCell ref="BN16:BU16"/>
    <mergeCell ref="A18:E18"/>
    <mergeCell ref="F18:AG18"/>
    <mergeCell ref="AH18:AO18"/>
    <mergeCell ref="AP18:AW18"/>
    <mergeCell ref="AX18:BE18"/>
    <mergeCell ref="BF18:BM18"/>
    <mergeCell ref="BN18:BU18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CT13:DA13"/>
    <mergeCell ref="AX13:BE13"/>
    <mergeCell ref="BF13:BM13"/>
    <mergeCell ref="BN13:BU13"/>
    <mergeCell ref="BV13:CC13"/>
    <mergeCell ref="CD13:CK13"/>
    <mergeCell ref="CL13:CS13"/>
  </mergeCells>
  <pageMargins left="0.78740157480314965" right="0.51181102362204722" top="0.59055118110236227" bottom="0.39370078740157483" header="0.19685039370078741" footer="0.19685039370078741"/>
  <pageSetup paperSize="9" scale="9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3"/>
  <sheetViews>
    <sheetView view="pageBreakPreview" zoomScaleNormal="100" zoomScaleSheetLayoutView="100" workbookViewId="0">
      <selection activeCell="EM22" sqref="EM22"/>
    </sheetView>
  </sheetViews>
  <sheetFormatPr defaultColWidth="0.85546875" defaultRowHeight="15.75" x14ac:dyDescent="0.25"/>
  <cols>
    <col min="1" max="69" width="0.85546875" style="173"/>
    <col min="70" max="70" width="0.85546875" style="173" customWidth="1"/>
    <col min="71" max="73" width="0.85546875" style="173"/>
    <col min="74" max="74" width="0.85546875" style="173" customWidth="1"/>
    <col min="75" max="86" width="0.85546875" style="173"/>
    <col min="87" max="88" width="0.85546875" style="173" customWidth="1"/>
    <col min="89" max="325" width="0.85546875" style="173"/>
    <col min="326" max="326" width="0.85546875" style="173" customWidth="1"/>
    <col min="327" max="329" width="0.85546875" style="173"/>
    <col min="330" max="330" width="0.85546875" style="173" customWidth="1"/>
    <col min="331" max="342" width="0.85546875" style="173"/>
    <col min="343" max="344" width="0.85546875" style="173" customWidth="1"/>
    <col min="345" max="581" width="0.85546875" style="173"/>
    <col min="582" max="582" width="0.85546875" style="173" customWidth="1"/>
    <col min="583" max="585" width="0.85546875" style="173"/>
    <col min="586" max="586" width="0.85546875" style="173" customWidth="1"/>
    <col min="587" max="598" width="0.85546875" style="173"/>
    <col min="599" max="600" width="0.85546875" style="173" customWidth="1"/>
    <col min="601" max="837" width="0.85546875" style="173"/>
    <col min="838" max="838" width="0.85546875" style="173" customWidth="1"/>
    <col min="839" max="841" width="0.85546875" style="173"/>
    <col min="842" max="842" width="0.85546875" style="173" customWidth="1"/>
    <col min="843" max="854" width="0.85546875" style="173"/>
    <col min="855" max="856" width="0.85546875" style="173" customWidth="1"/>
    <col min="857" max="1093" width="0.85546875" style="173"/>
    <col min="1094" max="1094" width="0.85546875" style="173" customWidth="1"/>
    <col min="1095" max="1097" width="0.85546875" style="173"/>
    <col min="1098" max="1098" width="0.85546875" style="173" customWidth="1"/>
    <col min="1099" max="1110" width="0.85546875" style="173"/>
    <col min="1111" max="1112" width="0.85546875" style="173" customWidth="1"/>
    <col min="1113" max="1349" width="0.85546875" style="173"/>
    <col min="1350" max="1350" width="0.85546875" style="173" customWidth="1"/>
    <col min="1351" max="1353" width="0.85546875" style="173"/>
    <col min="1354" max="1354" width="0.85546875" style="173" customWidth="1"/>
    <col min="1355" max="1366" width="0.85546875" style="173"/>
    <col min="1367" max="1368" width="0.85546875" style="173" customWidth="1"/>
    <col min="1369" max="1605" width="0.85546875" style="173"/>
    <col min="1606" max="1606" width="0.85546875" style="173" customWidth="1"/>
    <col min="1607" max="1609" width="0.85546875" style="173"/>
    <col min="1610" max="1610" width="0.85546875" style="173" customWidth="1"/>
    <col min="1611" max="1622" width="0.85546875" style="173"/>
    <col min="1623" max="1624" width="0.85546875" style="173" customWidth="1"/>
    <col min="1625" max="1861" width="0.85546875" style="173"/>
    <col min="1862" max="1862" width="0.85546875" style="173" customWidth="1"/>
    <col min="1863" max="1865" width="0.85546875" style="173"/>
    <col min="1866" max="1866" width="0.85546875" style="173" customWidth="1"/>
    <col min="1867" max="1878" width="0.85546875" style="173"/>
    <col min="1879" max="1880" width="0.85546875" style="173" customWidth="1"/>
    <col min="1881" max="2117" width="0.85546875" style="173"/>
    <col min="2118" max="2118" width="0.85546875" style="173" customWidth="1"/>
    <col min="2119" max="2121" width="0.85546875" style="173"/>
    <col min="2122" max="2122" width="0.85546875" style="173" customWidth="1"/>
    <col min="2123" max="2134" width="0.85546875" style="173"/>
    <col min="2135" max="2136" width="0.85546875" style="173" customWidth="1"/>
    <col min="2137" max="2373" width="0.85546875" style="173"/>
    <col min="2374" max="2374" width="0.85546875" style="173" customWidth="1"/>
    <col min="2375" max="2377" width="0.85546875" style="173"/>
    <col min="2378" max="2378" width="0.85546875" style="173" customWidth="1"/>
    <col min="2379" max="2390" width="0.85546875" style="173"/>
    <col min="2391" max="2392" width="0.85546875" style="173" customWidth="1"/>
    <col min="2393" max="2629" width="0.85546875" style="173"/>
    <col min="2630" max="2630" width="0.85546875" style="173" customWidth="1"/>
    <col min="2631" max="2633" width="0.85546875" style="173"/>
    <col min="2634" max="2634" width="0.85546875" style="173" customWidth="1"/>
    <col min="2635" max="2646" width="0.85546875" style="173"/>
    <col min="2647" max="2648" width="0.85546875" style="173" customWidth="1"/>
    <col min="2649" max="2885" width="0.85546875" style="173"/>
    <col min="2886" max="2886" width="0.85546875" style="173" customWidth="1"/>
    <col min="2887" max="2889" width="0.85546875" style="173"/>
    <col min="2890" max="2890" width="0.85546875" style="173" customWidth="1"/>
    <col min="2891" max="2902" width="0.85546875" style="173"/>
    <col min="2903" max="2904" width="0.85546875" style="173" customWidth="1"/>
    <col min="2905" max="3141" width="0.85546875" style="173"/>
    <col min="3142" max="3142" width="0.85546875" style="173" customWidth="1"/>
    <col min="3143" max="3145" width="0.85546875" style="173"/>
    <col min="3146" max="3146" width="0.85546875" style="173" customWidth="1"/>
    <col min="3147" max="3158" width="0.85546875" style="173"/>
    <col min="3159" max="3160" width="0.85546875" style="173" customWidth="1"/>
    <col min="3161" max="3397" width="0.85546875" style="173"/>
    <col min="3398" max="3398" width="0.85546875" style="173" customWidth="1"/>
    <col min="3399" max="3401" width="0.85546875" style="173"/>
    <col min="3402" max="3402" width="0.85546875" style="173" customWidth="1"/>
    <col min="3403" max="3414" width="0.85546875" style="173"/>
    <col min="3415" max="3416" width="0.85546875" style="173" customWidth="1"/>
    <col min="3417" max="3653" width="0.85546875" style="173"/>
    <col min="3654" max="3654" width="0.85546875" style="173" customWidth="1"/>
    <col min="3655" max="3657" width="0.85546875" style="173"/>
    <col min="3658" max="3658" width="0.85546875" style="173" customWidth="1"/>
    <col min="3659" max="3670" width="0.85546875" style="173"/>
    <col min="3671" max="3672" width="0.85546875" style="173" customWidth="1"/>
    <col min="3673" max="3909" width="0.85546875" style="173"/>
    <col min="3910" max="3910" width="0.85546875" style="173" customWidth="1"/>
    <col min="3911" max="3913" width="0.85546875" style="173"/>
    <col min="3914" max="3914" width="0.85546875" style="173" customWidth="1"/>
    <col min="3915" max="3926" width="0.85546875" style="173"/>
    <col min="3927" max="3928" width="0.85546875" style="173" customWidth="1"/>
    <col min="3929" max="4165" width="0.85546875" style="173"/>
    <col min="4166" max="4166" width="0.85546875" style="173" customWidth="1"/>
    <col min="4167" max="4169" width="0.85546875" style="173"/>
    <col min="4170" max="4170" width="0.85546875" style="173" customWidth="1"/>
    <col min="4171" max="4182" width="0.85546875" style="173"/>
    <col min="4183" max="4184" width="0.85546875" style="173" customWidth="1"/>
    <col min="4185" max="4421" width="0.85546875" style="173"/>
    <col min="4422" max="4422" width="0.85546875" style="173" customWidth="1"/>
    <col min="4423" max="4425" width="0.85546875" style="173"/>
    <col min="4426" max="4426" width="0.85546875" style="173" customWidth="1"/>
    <col min="4427" max="4438" width="0.85546875" style="173"/>
    <col min="4439" max="4440" width="0.85546875" style="173" customWidth="1"/>
    <col min="4441" max="4677" width="0.85546875" style="173"/>
    <col min="4678" max="4678" width="0.85546875" style="173" customWidth="1"/>
    <col min="4679" max="4681" width="0.85546875" style="173"/>
    <col min="4682" max="4682" width="0.85546875" style="173" customWidth="1"/>
    <col min="4683" max="4694" width="0.85546875" style="173"/>
    <col min="4695" max="4696" width="0.85546875" style="173" customWidth="1"/>
    <col min="4697" max="4933" width="0.85546875" style="173"/>
    <col min="4934" max="4934" width="0.85546875" style="173" customWidth="1"/>
    <col min="4935" max="4937" width="0.85546875" style="173"/>
    <col min="4938" max="4938" width="0.85546875" style="173" customWidth="1"/>
    <col min="4939" max="4950" width="0.85546875" style="173"/>
    <col min="4951" max="4952" width="0.85546875" style="173" customWidth="1"/>
    <col min="4953" max="5189" width="0.85546875" style="173"/>
    <col min="5190" max="5190" width="0.85546875" style="173" customWidth="1"/>
    <col min="5191" max="5193" width="0.85546875" style="173"/>
    <col min="5194" max="5194" width="0.85546875" style="173" customWidth="1"/>
    <col min="5195" max="5206" width="0.85546875" style="173"/>
    <col min="5207" max="5208" width="0.85546875" style="173" customWidth="1"/>
    <col min="5209" max="5445" width="0.85546875" style="173"/>
    <col min="5446" max="5446" width="0.85546875" style="173" customWidth="1"/>
    <col min="5447" max="5449" width="0.85546875" style="173"/>
    <col min="5450" max="5450" width="0.85546875" style="173" customWidth="1"/>
    <col min="5451" max="5462" width="0.85546875" style="173"/>
    <col min="5463" max="5464" width="0.85546875" style="173" customWidth="1"/>
    <col min="5465" max="5701" width="0.85546875" style="173"/>
    <col min="5702" max="5702" width="0.85546875" style="173" customWidth="1"/>
    <col min="5703" max="5705" width="0.85546875" style="173"/>
    <col min="5706" max="5706" width="0.85546875" style="173" customWidth="1"/>
    <col min="5707" max="5718" width="0.85546875" style="173"/>
    <col min="5719" max="5720" width="0.85546875" style="173" customWidth="1"/>
    <col min="5721" max="5957" width="0.85546875" style="173"/>
    <col min="5958" max="5958" width="0.85546875" style="173" customWidth="1"/>
    <col min="5959" max="5961" width="0.85546875" style="173"/>
    <col min="5962" max="5962" width="0.85546875" style="173" customWidth="1"/>
    <col min="5963" max="5974" width="0.85546875" style="173"/>
    <col min="5975" max="5976" width="0.85546875" style="173" customWidth="1"/>
    <col min="5977" max="6213" width="0.85546875" style="173"/>
    <col min="6214" max="6214" width="0.85546875" style="173" customWidth="1"/>
    <col min="6215" max="6217" width="0.85546875" style="173"/>
    <col min="6218" max="6218" width="0.85546875" style="173" customWidth="1"/>
    <col min="6219" max="6230" width="0.85546875" style="173"/>
    <col min="6231" max="6232" width="0.85546875" style="173" customWidth="1"/>
    <col min="6233" max="6469" width="0.85546875" style="173"/>
    <col min="6470" max="6470" width="0.85546875" style="173" customWidth="1"/>
    <col min="6471" max="6473" width="0.85546875" style="173"/>
    <col min="6474" max="6474" width="0.85546875" style="173" customWidth="1"/>
    <col min="6475" max="6486" width="0.85546875" style="173"/>
    <col min="6487" max="6488" width="0.85546875" style="173" customWidth="1"/>
    <col min="6489" max="6725" width="0.85546875" style="173"/>
    <col min="6726" max="6726" width="0.85546875" style="173" customWidth="1"/>
    <col min="6727" max="6729" width="0.85546875" style="173"/>
    <col min="6730" max="6730" width="0.85546875" style="173" customWidth="1"/>
    <col min="6731" max="6742" width="0.85546875" style="173"/>
    <col min="6743" max="6744" width="0.85546875" style="173" customWidth="1"/>
    <col min="6745" max="6981" width="0.85546875" style="173"/>
    <col min="6982" max="6982" width="0.85546875" style="173" customWidth="1"/>
    <col min="6983" max="6985" width="0.85546875" style="173"/>
    <col min="6986" max="6986" width="0.85546875" style="173" customWidth="1"/>
    <col min="6987" max="6998" width="0.85546875" style="173"/>
    <col min="6999" max="7000" width="0.85546875" style="173" customWidth="1"/>
    <col min="7001" max="7237" width="0.85546875" style="173"/>
    <col min="7238" max="7238" width="0.85546875" style="173" customWidth="1"/>
    <col min="7239" max="7241" width="0.85546875" style="173"/>
    <col min="7242" max="7242" width="0.85546875" style="173" customWidth="1"/>
    <col min="7243" max="7254" width="0.85546875" style="173"/>
    <col min="7255" max="7256" width="0.85546875" style="173" customWidth="1"/>
    <col min="7257" max="7493" width="0.85546875" style="173"/>
    <col min="7494" max="7494" width="0.85546875" style="173" customWidth="1"/>
    <col min="7495" max="7497" width="0.85546875" style="173"/>
    <col min="7498" max="7498" width="0.85546875" style="173" customWidth="1"/>
    <col min="7499" max="7510" width="0.85546875" style="173"/>
    <col min="7511" max="7512" width="0.85546875" style="173" customWidth="1"/>
    <col min="7513" max="7749" width="0.85546875" style="173"/>
    <col min="7750" max="7750" width="0.85546875" style="173" customWidth="1"/>
    <col min="7751" max="7753" width="0.85546875" style="173"/>
    <col min="7754" max="7754" width="0.85546875" style="173" customWidth="1"/>
    <col min="7755" max="7766" width="0.85546875" style="173"/>
    <col min="7767" max="7768" width="0.85546875" style="173" customWidth="1"/>
    <col min="7769" max="8005" width="0.85546875" style="173"/>
    <col min="8006" max="8006" width="0.85546875" style="173" customWidth="1"/>
    <col min="8007" max="8009" width="0.85546875" style="173"/>
    <col min="8010" max="8010" width="0.85546875" style="173" customWidth="1"/>
    <col min="8011" max="8022" width="0.85546875" style="173"/>
    <col min="8023" max="8024" width="0.85546875" style="173" customWidth="1"/>
    <col min="8025" max="8261" width="0.85546875" style="173"/>
    <col min="8262" max="8262" width="0.85546875" style="173" customWidth="1"/>
    <col min="8263" max="8265" width="0.85546875" style="173"/>
    <col min="8266" max="8266" width="0.85546875" style="173" customWidth="1"/>
    <col min="8267" max="8278" width="0.85546875" style="173"/>
    <col min="8279" max="8280" width="0.85546875" style="173" customWidth="1"/>
    <col min="8281" max="8517" width="0.85546875" style="173"/>
    <col min="8518" max="8518" width="0.85546875" style="173" customWidth="1"/>
    <col min="8519" max="8521" width="0.85546875" style="173"/>
    <col min="8522" max="8522" width="0.85546875" style="173" customWidth="1"/>
    <col min="8523" max="8534" width="0.85546875" style="173"/>
    <col min="8535" max="8536" width="0.85546875" style="173" customWidth="1"/>
    <col min="8537" max="8773" width="0.85546875" style="173"/>
    <col min="8774" max="8774" width="0.85546875" style="173" customWidth="1"/>
    <col min="8775" max="8777" width="0.85546875" style="173"/>
    <col min="8778" max="8778" width="0.85546875" style="173" customWidth="1"/>
    <col min="8779" max="8790" width="0.85546875" style="173"/>
    <col min="8791" max="8792" width="0.85546875" style="173" customWidth="1"/>
    <col min="8793" max="9029" width="0.85546875" style="173"/>
    <col min="9030" max="9030" width="0.85546875" style="173" customWidth="1"/>
    <col min="9031" max="9033" width="0.85546875" style="173"/>
    <col min="9034" max="9034" width="0.85546875" style="173" customWidth="1"/>
    <col min="9035" max="9046" width="0.85546875" style="173"/>
    <col min="9047" max="9048" width="0.85546875" style="173" customWidth="1"/>
    <col min="9049" max="9285" width="0.85546875" style="173"/>
    <col min="9286" max="9286" width="0.85546875" style="173" customWidth="1"/>
    <col min="9287" max="9289" width="0.85546875" style="173"/>
    <col min="9290" max="9290" width="0.85546875" style="173" customWidth="1"/>
    <col min="9291" max="9302" width="0.85546875" style="173"/>
    <col min="9303" max="9304" width="0.85546875" style="173" customWidth="1"/>
    <col min="9305" max="9541" width="0.85546875" style="173"/>
    <col min="9542" max="9542" width="0.85546875" style="173" customWidth="1"/>
    <col min="9543" max="9545" width="0.85546875" style="173"/>
    <col min="9546" max="9546" width="0.85546875" style="173" customWidth="1"/>
    <col min="9547" max="9558" width="0.85546875" style="173"/>
    <col min="9559" max="9560" width="0.85546875" style="173" customWidth="1"/>
    <col min="9561" max="9797" width="0.85546875" style="173"/>
    <col min="9798" max="9798" width="0.85546875" style="173" customWidth="1"/>
    <col min="9799" max="9801" width="0.85546875" style="173"/>
    <col min="9802" max="9802" width="0.85546875" style="173" customWidth="1"/>
    <col min="9803" max="9814" width="0.85546875" style="173"/>
    <col min="9815" max="9816" width="0.85546875" style="173" customWidth="1"/>
    <col min="9817" max="10053" width="0.85546875" style="173"/>
    <col min="10054" max="10054" width="0.85546875" style="173" customWidth="1"/>
    <col min="10055" max="10057" width="0.85546875" style="173"/>
    <col min="10058" max="10058" width="0.85546875" style="173" customWidth="1"/>
    <col min="10059" max="10070" width="0.85546875" style="173"/>
    <col min="10071" max="10072" width="0.85546875" style="173" customWidth="1"/>
    <col min="10073" max="10309" width="0.85546875" style="173"/>
    <col min="10310" max="10310" width="0.85546875" style="173" customWidth="1"/>
    <col min="10311" max="10313" width="0.85546875" style="173"/>
    <col min="10314" max="10314" width="0.85546875" style="173" customWidth="1"/>
    <col min="10315" max="10326" width="0.85546875" style="173"/>
    <col min="10327" max="10328" width="0.85546875" style="173" customWidth="1"/>
    <col min="10329" max="10565" width="0.85546875" style="173"/>
    <col min="10566" max="10566" width="0.85546875" style="173" customWidth="1"/>
    <col min="10567" max="10569" width="0.85546875" style="173"/>
    <col min="10570" max="10570" width="0.85546875" style="173" customWidth="1"/>
    <col min="10571" max="10582" width="0.85546875" style="173"/>
    <col min="10583" max="10584" width="0.85546875" style="173" customWidth="1"/>
    <col min="10585" max="10821" width="0.85546875" style="173"/>
    <col min="10822" max="10822" width="0.85546875" style="173" customWidth="1"/>
    <col min="10823" max="10825" width="0.85546875" style="173"/>
    <col min="10826" max="10826" width="0.85546875" style="173" customWidth="1"/>
    <col min="10827" max="10838" width="0.85546875" style="173"/>
    <col min="10839" max="10840" width="0.85546875" style="173" customWidth="1"/>
    <col min="10841" max="11077" width="0.85546875" style="173"/>
    <col min="11078" max="11078" width="0.85546875" style="173" customWidth="1"/>
    <col min="11079" max="11081" width="0.85546875" style="173"/>
    <col min="11082" max="11082" width="0.85546875" style="173" customWidth="1"/>
    <col min="11083" max="11094" width="0.85546875" style="173"/>
    <col min="11095" max="11096" width="0.85546875" style="173" customWidth="1"/>
    <col min="11097" max="11333" width="0.85546875" style="173"/>
    <col min="11334" max="11334" width="0.85546875" style="173" customWidth="1"/>
    <col min="11335" max="11337" width="0.85546875" style="173"/>
    <col min="11338" max="11338" width="0.85546875" style="173" customWidth="1"/>
    <col min="11339" max="11350" width="0.85546875" style="173"/>
    <col min="11351" max="11352" width="0.85546875" style="173" customWidth="1"/>
    <col min="11353" max="11589" width="0.85546875" style="173"/>
    <col min="11590" max="11590" width="0.85546875" style="173" customWidth="1"/>
    <col min="11591" max="11593" width="0.85546875" style="173"/>
    <col min="11594" max="11594" width="0.85546875" style="173" customWidth="1"/>
    <col min="11595" max="11606" width="0.85546875" style="173"/>
    <col min="11607" max="11608" width="0.85546875" style="173" customWidth="1"/>
    <col min="11609" max="11845" width="0.85546875" style="173"/>
    <col min="11846" max="11846" width="0.85546875" style="173" customWidth="1"/>
    <col min="11847" max="11849" width="0.85546875" style="173"/>
    <col min="11850" max="11850" width="0.85546875" style="173" customWidth="1"/>
    <col min="11851" max="11862" width="0.85546875" style="173"/>
    <col min="11863" max="11864" width="0.85546875" style="173" customWidth="1"/>
    <col min="11865" max="12101" width="0.85546875" style="173"/>
    <col min="12102" max="12102" width="0.85546875" style="173" customWidth="1"/>
    <col min="12103" max="12105" width="0.85546875" style="173"/>
    <col min="12106" max="12106" width="0.85546875" style="173" customWidth="1"/>
    <col min="12107" max="12118" width="0.85546875" style="173"/>
    <col min="12119" max="12120" width="0.85546875" style="173" customWidth="1"/>
    <col min="12121" max="12357" width="0.85546875" style="173"/>
    <col min="12358" max="12358" width="0.85546875" style="173" customWidth="1"/>
    <col min="12359" max="12361" width="0.85546875" style="173"/>
    <col min="12362" max="12362" width="0.85546875" style="173" customWidth="1"/>
    <col min="12363" max="12374" width="0.85546875" style="173"/>
    <col min="12375" max="12376" width="0.85546875" style="173" customWidth="1"/>
    <col min="12377" max="12613" width="0.85546875" style="173"/>
    <col min="12614" max="12614" width="0.85546875" style="173" customWidth="1"/>
    <col min="12615" max="12617" width="0.85546875" style="173"/>
    <col min="12618" max="12618" width="0.85546875" style="173" customWidth="1"/>
    <col min="12619" max="12630" width="0.85546875" style="173"/>
    <col min="12631" max="12632" width="0.85546875" style="173" customWidth="1"/>
    <col min="12633" max="12869" width="0.85546875" style="173"/>
    <col min="12870" max="12870" width="0.85546875" style="173" customWidth="1"/>
    <col min="12871" max="12873" width="0.85546875" style="173"/>
    <col min="12874" max="12874" width="0.85546875" style="173" customWidth="1"/>
    <col min="12875" max="12886" width="0.85546875" style="173"/>
    <col min="12887" max="12888" width="0.85546875" style="173" customWidth="1"/>
    <col min="12889" max="13125" width="0.85546875" style="173"/>
    <col min="13126" max="13126" width="0.85546875" style="173" customWidth="1"/>
    <col min="13127" max="13129" width="0.85546875" style="173"/>
    <col min="13130" max="13130" width="0.85546875" style="173" customWidth="1"/>
    <col min="13131" max="13142" width="0.85546875" style="173"/>
    <col min="13143" max="13144" width="0.85546875" style="173" customWidth="1"/>
    <col min="13145" max="13381" width="0.85546875" style="173"/>
    <col min="13382" max="13382" width="0.85546875" style="173" customWidth="1"/>
    <col min="13383" max="13385" width="0.85546875" style="173"/>
    <col min="13386" max="13386" width="0.85546875" style="173" customWidth="1"/>
    <col min="13387" max="13398" width="0.85546875" style="173"/>
    <col min="13399" max="13400" width="0.85546875" style="173" customWidth="1"/>
    <col min="13401" max="13637" width="0.85546875" style="173"/>
    <col min="13638" max="13638" width="0.85546875" style="173" customWidth="1"/>
    <col min="13639" max="13641" width="0.85546875" style="173"/>
    <col min="13642" max="13642" width="0.85546875" style="173" customWidth="1"/>
    <col min="13643" max="13654" width="0.85546875" style="173"/>
    <col min="13655" max="13656" width="0.85546875" style="173" customWidth="1"/>
    <col min="13657" max="13893" width="0.85546875" style="173"/>
    <col min="13894" max="13894" width="0.85546875" style="173" customWidth="1"/>
    <col min="13895" max="13897" width="0.85546875" style="173"/>
    <col min="13898" max="13898" width="0.85546875" style="173" customWidth="1"/>
    <col min="13899" max="13910" width="0.85546875" style="173"/>
    <col min="13911" max="13912" width="0.85546875" style="173" customWidth="1"/>
    <col min="13913" max="14149" width="0.85546875" style="173"/>
    <col min="14150" max="14150" width="0.85546875" style="173" customWidth="1"/>
    <col min="14151" max="14153" width="0.85546875" style="173"/>
    <col min="14154" max="14154" width="0.85546875" style="173" customWidth="1"/>
    <col min="14155" max="14166" width="0.85546875" style="173"/>
    <col min="14167" max="14168" width="0.85546875" style="173" customWidth="1"/>
    <col min="14169" max="14405" width="0.85546875" style="173"/>
    <col min="14406" max="14406" width="0.85546875" style="173" customWidth="1"/>
    <col min="14407" max="14409" width="0.85546875" style="173"/>
    <col min="14410" max="14410" width="0.85546875" style="173" customWidth="1"/>
    <col min="14411" max="14422" width="0.85546875" style="173"/>
    <col min="14423" max="14424" width="0.85546875" style="173" customWidth="1"/>
    <col min="14425" max="14661" width="0.85546875" style="173"/>
    <col min="14662" max="14662" width="0.85546875" style="173" customWidth="1"/>
    <col min="14663" max="14665" width="0.85546875" style="173"/>
    <col min="14666" max="14666" width="0.85546875" style="173" customWidth="1"/>
    <col min="14667" max="14678" width="0.85546875" style="173"/>
    <col min="14679" max="14680" width="0.85546875" style="173" customWidth="1"/>
    <col min="14681" max="14917" width="0.85546875" style="173"/>
    <col min="14918" max="14918" width="0.85546875" style="173" customWidth="1"/>
    <col min="14919" max="14921" width="0.85546875" style="173"/>
    <col min="14922" max="14922" width="0.85546875" style="173" customWidth="1"/>
    <col min="14923" max="14934" width="0.85546875" style="173"/>
    <col min="14935" max="14936" width="0.85546875" style="173" customWidth="1"/>
    <col min="14937" max="15173" width="0.85546875" style="173"/>
    <col min="15174" max="15174" width="0.85546875" style="173" customWidth="1"/>
    <col min="15175" max="15177" width="0.85546875" style="173"/>
    <col min="15178" max="15178" width="0.85546875" style="173" customWidth="1"/>
    <col min="15179" max="15190" width="0.85546875" style="173"/>
    <col min="15191" max="15192" width="0.85546875" style="173" customWidth="1"/>
    <col min="15193" max="15429" width="0.85546875" style="173"/>
    <col min="15430" max="15430" width="0.85546875" style="173" customWidth="1"/>
    <col min="15431" max="15433" width="0.85546875" style="173"/>
    <col min="15434" max="15434" width="0.85546875" style="173" customWidth="1"/>
    <col min="15435" max="15446" width="0.85546875" style="173"/>
    <col min="15447" max="15448" width="0.85546875" style="173" customWidth="1"/>
    <col min="15449" max="15685" width="0.85546875" style="173"/>
    <col min="15686" max="15686" width="0.85546875" style="173" customWidth="1"/>
    <col min="15687" max="15689" width="0.85546875" style="173"/>
    <col min="15690" max="15690" width="0.85546875" style="173" customWidth="1"/>
    <col min="15691" max="15702" width="0.85546875" style="173"/>
    <col min="15703" max="15704" width="0.85546875" style="173" customWidth="1"/>
    <col min="15705" max="15941" width="0.85546875" style="173"/>
    <col min="15942" max="15942" width="0.85546875" style="173" customWidth="1"/>
    <col min="15943" max="15945" width="0.85546875" style="173"/>
    <col min="15946" max="15946" width="0.85546875" style="173" customWidth="1"/>
    <col min="15947" max="15958" width="0.85546875" style="173"/>
    <col min="15959" max="15960" width="0.85546875" style="173" customWidth="1"/>
    <col min="15961" max="16197" width="0.85546875" style="173"/>
    <col min="16198" max="16198" width="0.85546875" style="173" customWidth="1"/>
    <col min="16199" max="16201" width="0.85546875" style="173"/>
    <col min="16202" max="16202" width="0.85546875" style="173" customWidth="1"/>
    <col min="16203" max="16214" width="0.85546875" style="173"/>
    <col min="16215" max="16216" width="0.85546875" style="173" customWidth="1"/>
    <col min="16217" max="16384" width="0.85546875" style="173"/>
  </cols>
  <sheetData>
    <row r="1" spans="1:106" s="172" customFormat="1" ht="12.75" x14ac:dyDescent="0.2">
      <c r="BQ1" s="172" t="s">
        <v>192</v>
      </c>
    </row>
    <row r="2" spans="1:106" s="172" customFormat="1" ht="39.75" customHeight="1" x14ac:dyDescent="0.2">
      <c r="BQ2" s="267" t="s">
        <v>201</v>
      </c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</row>
    <row r="3" spans="1:106" ht="3" customHeight="1" x14ac:dyDescent="0.25"/>
    <row r="4" spans="1:106" s="174" customFormat="1" ht="24" customHeight="1" x14ac:dyDescent="0.2">
      <c r="BQ4" s="268" t="s">
        <v>202</v>
      </c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</row>
    <row r="6" spans="1:106" x14ac:dyDescent="0.25">
      <c r="CR6" s="172"/>
      <c r="CS6" s="174"/>
      <c r="CT6" s="174"/>
      <c r="CU6" s="174"/>
      <c r="CV6" s="174"/>
      <c r="CW6" s="174"/>
      <c r="CX6" s="174"/>
      <c r="CY6" s="174"/>
      <c r="CZ6" s="174"/>
      <c r="DA6" s="180" t="s">
        <v>227</v>
      </c>
      <c r="DB6" s="174"/>
    </row>
    <row r="8" spans="1:106" s="176" customFormat="1" ht="16.5" x14ac:dyDescent="0.25">
      <c r="A8" s="269" t="s">
        <v>203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269"/>
      <c r="DA8" s="269"/>
    </row>
    <row r="9" spans="1:106" s="176" customFormat="1" ht="6" customHeight="1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</row>
    <row r="10" spans="1:106" s="176" customFormat="1" ht="36" customHeight="1" x14ac:dyDescent="0.25">
      <c r="A10" s="270" t="s">
        <v>246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</row>
    <row r="12" spans="1:106" s="172" customFormat="1" ht="30" customHeight="1" x14ac:dyDescent="0.2">
      <c r="A12" s="288" t="s">
        <v>229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90"/>
      <c r="AH12" s="294" t="s">
        <v>247</v>
      </c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6"/>
      <c r="BR12" s="294" t="s">
        <v>248</v>
      </c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6"/>
    </row>
    <row r="13" spans="1:106" s="172" customFormat="1" ht="30" customHeight="1" x14ac:dyDescent="0.2">
      <c r="A13" s="291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3"/>
      <c r="AH13" s="294" t="s">
        <v>38</v>
      </c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6"/>
      <c r="AT13" s="294" t="s">
        <v>223</v>
      </c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6"/>
      <c r="BF13" s="294" t="s">
        <v>234</v>
      </c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6"/>
      <c r="BR13" s="294" t="s">
        <v>38</v>
      </c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6"/>
      <c r="CD13" s="294" t="s">
        <v>223</v>
      </c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6"/>
      <c r="CP13" s="294" t="s">
        <v>234</v>
      </c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6"/>
    </row>
    <row r="14" spans="1:106" s="172" customFormat="1" ht="15" customHeight="1" x14ac:dyDescent="0.2">
      <c r="A14" s="312" t="s">
        <v>7</v>
      </c>
      <c r="B14" s="313"/>
      <c r="C14" s="313"/>
      <c r="D14" s="313"/>
      <c r="E14" s="313"/>
      <c r="F14" s="299" t="s">
        <v>235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300"/>
      <c r="AH14" s="314">
        <v>470</v>
      </c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6"/>
      <c r="AT14" s="314">
        <v>0</v>
      </c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6"/>
      <c r="BF14" s="314">
        <v>0</v>
      </c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6"/>
      <c r="BR14" s="317">
        <v>4905.95</v>
      </c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9"/>
      <c r="CD14" s="317">
        <v>0</v>
      </c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9"/>
      <c r="CP14" s="314">
        <v>0</v>
      </c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6"/>
    </row>
    <row r="15" spans="1:106" s="172" customFormat="1" ht="27.75" customHeight="1" x14ac:dyDescent="0.2">
      <c r="A15" s="312"/>
      <c r="B15" s="313"/>
      <c r="C15" s="313"/>
      <c r="D15" s="313"/>
      <c r="E15" s="313"/>
      <c r="F15" s="307" t="s">
        <v>236</v>
      </c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8"/>
      <c r="AH15" s="314">
        <v>422</v>
      </c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6"/>
      <c r="AT15" s="314">
        <v>0</v>
      </c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6"/>
      <c r="BF15" s="314">
        <v>0</v>
      </c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6"/>
      <c r="BR15" s="317">
        <v>4548.4500000000007</v>
      </c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9"/>
      <c r="CD15" s="317">
        <v>0</v>
      </c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9"/>
      <c r="CP15" s="314">
        <v>0</v>
      </c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6"/>
    </row>
    <row r="16" spans="1:106" s="172" customFormat="1" ht="15" customHeight="1" x14ac:dyDescent="0.2">
      <c r="A16" s="312" t="s">
        <v>12</v>
      </c>
      <c r="B16" s="313"/>
      <c r="C16" s="313"/>
      <c r="D16" s="313"/>
      <c r="E16" s="313"/>
      <c r="F16" s="299" t="s">
        <v>237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300"/>
      <c r="AH16" s="314">
        <v>139</v>
      </c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6"/>
      <c r="AT16" s="314">
        <v>1</v>
      </c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6"/>
      <c r="BF16" s="314">
        <v>0</v>
      </c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6"/>
      <c r="BR16" s="317">
        <v>10118.44</v>
      </c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9"/>
      <c r="CD16" s="317">
        <v>150</v>
      </c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9"/>
      <c r="CP16" s="314">
        <v>0</v>
      </c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6"/>
    </row>
    <row r="17" spans="1:105" s="172" customFormat="1" ht="27.75" customHeight="1" x14ac:dyDescent="0.2">
      <c r="A17" s="312"/>
      <c r="B17" s="313"/>
      <c r="C17" s="313"/>
      <c r="D17" s="313"/>
      <c r="E17" s="313"/>
      <c r="F17" s="307" t="s">
        <v>238</v>
      </c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8"/>
      <c r="AH17" s="314">
        <v>1</v>
      </c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6"/>
      <c r="AT17" s="314">
        <v>0</v>
      </c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6"/>
      <c r="BF17" s="314">
        <v>0</v>
      </c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6"/>
      <c r="BR17" s="317">
        <v>40</v>
      </c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9"/>
      <c r="CD17" s="317">
        <v>0</v>
      </c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9"/>
      <c r="CP17" s="314">
        <v>0</v>
      </c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6"/>
    </row>
    <row r="18" spans="1:105" s="172" customFormat="1" ht="15" customHeight="1" x14ac:dyDescent="0.2">
      <c r="A18" s="312" t="s">
        <v>14</v>
      </c>
      <c r="B18" s="313"/>
      <c r="C18" s="313"/>
      <c r="D18" s="313"/>
      <c r="E18" s="313"/>
      <c r="F18" s="299" t="s">
        <v>239</v>
      </c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300"/>
      <c r="AH18" s="314">
        <v>18</v>
      </c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6"/>
      <c r="AT18" s="314">
        <v>9</v>
      </c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6"/>
      <c r="BF18" s="314">
        <v>0</v>
      </c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6"/>
      <c r="BR18" s="317">
        <v>3835.2000000000003</v>
      </c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9"/>
      <c r="CD18" s="317">
        <v>3097</v>
      </c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9"/>
      <c r="CP18" s="314">
        <v>0</v>
      </c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6"/>
    </row>
    <row r="19" spans="1:105" s="172" customFormat="1" ht="40.5" customHeight="1" x14ac:dyDescent="0.2">
      <c r="A19" s="312"/>
      <c r="B19" s="313"/>
      <c r="C19" s="313"/>
      <c r="D19" s="313"/>
      <c r="E19" s="313"/>
      <c r="F19" s="307" t="s">
        <v>240</v>
      </c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8"/>
      <c r="AH19" s="314">
        <v>0</v>
      </c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6"/>
      <c r="AT19" s="314">
        <v>0</v>
      </c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6"/>
      <c r="BF19" s="314">
        <v>0</v>
      </c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6"/>
      <c r="BR19" s="314">
        <v>0</v>
      </c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6"/>
      <c r="CD19" s="314">
        <v>0</v>
      </c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6"/>
      <c r="CP19" s="314">
        <v>0</v>
      </c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6"/>
    </row>
    <row r="20" spans="1:105" s="172" customFormat="1" ht="27.75" customHeight="1" x14ac:dyDescent="0.2">
      <c r="A20" s="312" t="s">
        <v>16</v>
      </c>
      <c r="B20" s="313"/>
      <c r="C20" s="313"/>
      <c r="D20" s="313"/>
      <c r="E20" s="313"/>
      <c r="F20" s="299" t="s">
        <v>241</v>
      </c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300"/>
      <c r="AH20" s="314">
        <v>0</v>
      </c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6"/>
      <c r="AT20" s="314">
        <v>0</v>
      </c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6"/>
      <c r="BF20" s="314">
        <v>0</v>
      </c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6"/>
      <c r="BR20" s="314">
        <v>0</v>
      </c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6"/>
      <c r="CD20" s="314">
        <v>0</v>
      </c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6"/>
      <c r="CP20" s="314">
        <v>0</v>
      </c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6"/>
    </row>
    <row r="21" spans="1:105" s="172" customFormat="1" ht="40.5" customHeight="1" x14ac:dyDescent="0.2">
      <c r="A21" s="312"/>
      <c r="B21" s="313"/>
      <c r="C21" s="313"/>
      <c r="D21" s="313"/>
      <c r="E21" s="313"/>
      <c r="F21" s="307" t="s">
        <v>240</v>
      </c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8"/>
      <c r="AH21" s="314">
        <v>0</v>
      </c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6"/>
      <c r="AT21" s="314">
        <v>0</v>
      </c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6"/>
      <c r="BF21" s="314">
        <v>0</v>
      </c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6"/>
      <c r="BR21" s="314">
        <v>0</v>
      </c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6"/>
      <c r="CD21" s="314">
        <v>0</v>
      </c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6"/>
      <c r="CP21" s="314">
        <v>0</v>
      </c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6"/>
    </row>
    <row r="22" spans="1:105" s="172" customFormat="1" ht="15" customHeight="1" x14ac:dyDescent="0.2">
      <c r="A22" s="312" t="s">
        <v>17</v>
      </c>
      <c r="B22" s="313"/>
      <c r="C22" s="313"/>
      <c r="D22" s="313"/>
      <c r="E22" s="313"/>
      <c r="F22" s="299" t="s">
        <v>242</v>
      </c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300"/>
      <c r="AH22" s="314">
        <v>0</v>
      </c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6"/>
      <c r="AT22" s="314">
        <v>0</v>
      </c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6"/>
      <c r="BF22" s="314">
        <v>0</v>
      </c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6"/>
      <c r="BR22" s="314">
        <v>0</v>
      </c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6"/>
      <c r="CD22" s="314">
        <v>0</v>
      </c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6"/>
      <c r="CP22" s="314">
        <v>0</v>
      </c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6"/>
    </row>
    <row r="23" spans="1:105" s="172" customFormat="1" ht="40.5" customHeight="1" x14ac:dyDescent="0.2">
      <c r="A23" s="312"/>
      <c r="B23" s="313"/>
      <c r="C23" s="313"/>
      <c r="D23" s="313"/>
      <c r="E23" s="313"/>
      <c r="F23" s="307" t="s">
        <v>240</v>
      </c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8"/>
      <c r="AH23" s="314">
        <v>0</v>
      </c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6"/>
      <c r="AT23" s="314">
        <v>0</v>
      </c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6"/>
      <c r="BF23" s="314">
        <v>0</v>
      </c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6"/>
      <c r="BR23" s="314">
        <v>0</v>
      </c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6"/>
      <c r="CD23" s="314">
        <v>0</v>
      </c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6"/>
      <c r="CP23" s="314">
        <v>0</v>
      </c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6"/>
    </row>
    <row r="24" spans="1:105" s="172" customFormat="1" ht="15" customHeight="1" x14ac:dyDescent="0.2">
      <c r="A24" s="312" t="s">
        <v>19</v>
      </c>
      <c r="B24" s="313"/>
      <c r="C24" s="313"/>
      <c r="D24" s="313"/>
      <c r="E24" s="313"/>
      <c r="F24" s="299" t="s">
        <v>243</v>
      </c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300"/>
      <c r="AH24" s="314">
        <v>0</v>
      </c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6"/>
      <c r="AT24" s="314">
        <v>0</v>
      </c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6"/>
      <c r="BF24" s="314">
        <v>0</v>
      </c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6"/>
      <c r="BR24" s="314">
        <v>0</v>
      </c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6"/>
      <c r="CD24" s="314">
        <v>0</v>
      </c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6"/>
      <c r="CP24" s="314">
        <v>0</v>
      </c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6"/>
    </row>
    <row r="25" spans="1:105" ht="3" customHeight="1" x14ac:dyDescent="0.25"/>
    <row r="26" spans="1:105" s="181" customFormat="1" ht="16.5" customHeight="1" x14ac:dyDescent="0.2">
      <c r="A26" s="320" t="s">
        <v>244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</row>
    <row r="27" spans="1:105" s="181" customFormat="1" ht="70.5" customHeight="1" x14ac:dyDescent="0.2">
      <c r="A27" s="310" t="s">
        <v>245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</row>
    <row r="28" spans="1:105" ht="3" customHeight="1" x14ac:dyDescent="0.25"/>
    <row r="30" spans="1:105" s="179" customFormat="1" ht="12.75" x14ac:dyDescent="0.2">
      <c r="A30" s="178" t="s">
        <v>212</v>
      </c>
      <c r="B30" s="178" t="s">
        <v>226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 t="s">
        <v>213</v>
      </c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</row>
    <row r="31" spans="1:105" s="179" customFormat="1" ht="12.75" x14ac:dyDescent="0.2"/>
    <row r="32" spans="1:105" s="179" customFormat="1" ht="12.75" x14ac:dyDescent="0.2">
      <c r="A32" s="178" t="s">
        <v>214</v>
      </c>
      <c r="B32" s="178" t="s">
        <v>215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</row>
    <row r="33" spans="1:105" s="179" customFormat="1" ht="12.75" x14ac:dyDescent="0.2">
      <c r="A33" s="178" t="s">
        <v>216</v>
      </c>
      <c r="B33" s="178" t="s">
        <v>217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 t="s">
        <v>107</v>
      </c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</row>
  </sheetData>
  <mergeCells count="103">
    <mergeCell ref="CD24:CO24"/>
    <mergeCell ref="CP24:DA24"/>
    <mergeCell ref="A26:DA26"/>
    <mergeCell ref="A27:DA27"/>
    <mergeCell ref="A24:E24"/>
    <mergeCell ref="F24:AG24"/>
    <mergeCell ref="AH24:AS24"/>
    <mergeCell ref="AT24:BE24"/>
    <mergeCell ref="BF24:BQ24"/>
    <mergeCell ref="BR24:CC24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A22:E22"/>
    <mergeCell ref="F22:AG22"/>
    <mergeCell ref="AH22:AS22"/>
    <mergeCell ref="AT22:BE22"/>
    <mergeCell ref="BF22:BQ22"/>
    <mergeCell ref="BR22:CC22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8740157480314965" right="0.51181102362204722" top="0.59055118110236227" bottom="0.39370078740157483" header="0.19685039370078741" footer="0.19685039370078741"/>
  <pageSetup paperSize="9" scale="9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 4</vt:lpstr>
      <vt:lpstr>Прил.(1) 2018г город</vt:lpstr>
      <vt:lpstr>Прил.(1) 2017г город  </vt:lpstr>
      <vt:lpstr>Прил.(1) 2016г город </vt:lpstr>
      <vt:lpstr>Приложение 2</vt:lpstr>
      <vt:lpstr>Прил.2</vt:lpstr>
      <vt:lpstr>Прил.3</vt:lpstr>
      <vt:lpstr>Прил.4 </vt:lpstr>
      <vt:lpstr>Прил.5</vt:lpstr>
      <vt:lpstr>'Прил.(1) 2016г город '!Область_печати</vt:lpstr>
      <vt:lpstr>'Прил.(1) 2017г город  '!Область_печати</vt:lpstr>
      <vt:lpstr>'Прил.(1) 2018г город'!Область_печати</vt:lpstr>
      <vt:lpstr>Прил.2!Область_печати</vt:lpstr>
      <vt:lpstr>Прил.3!Область_печати</vt:lpstr>
      <vt:lpstr>'Прил.4 '!Область_печати</vt:lpstr>
      <vt:lpstr>Прил.5!Область_печати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Евгения Александровна</dc:creator>
  <cp:lastModifiedBy>Анна В. Баранова</cp:lastModifiedBy>
  <cp:revision>0</cp:revision>
  <cp:lastPrinted>2019-10-22T12:18:25Z</cp:lastPrinted>
  <dcterms:created xsi:type="dcterms:W3CDTF">2017-10-24T10:37:19Z</dcterms:created>
  <dcterms:modified xsi:type="dcterms:W3CDTF">2019-10-22T12:31:00Z</dcterms:modified>
</cp:coreProperties>
</file>