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475" activeTab="5"/>
  </bookViews>
  <sheets>
    <sheet name="7_1" sheetId="1" r:id="rId1"/>
    <sheet name="7_2" sheetId="2" r:id="rId2"/>
    <sheet name="8" sheetId="5" r:id="rId3"/>
    <sheet name="9" sheetId="3" r:id="rId4"/>
    <sheet name="11_1" sheetId="10" r:id="rId5"/>
    <sheet name="12" sheetId="9" r:id="rId6"/>
    <sheet name="13" sheetId="6" r:id="rId7"/>
  </sheets>
  <externalReferences>
    <externalReference r:id="rId8"/>
  </externalReferences>
  <definedNames>
    <definedName name="_xlnm.Print_Titles" localSheetId="6">'13'!$14:$15</definedName>
    <definedName name="_xlnm.Print_Titles" localSheetId="0">'7_1'!$9:$11</definedName>
    <definedName name="_xlnm.Print_Titles" localSheetId="1">'7_2'!$9:$11</definedName>
    <definedName name="_xlnm.Print_Titles" localSheetId="3">'9'!$11:$15</definedName>
    <definedName name="_xlnm.Print_Area" localSheetId="4">'11_1'!$A$1:$FE$77</definedName>
    <definedName name="_xlnm.Print_Area" localSheetId="5">'12'!$A$1:$DA$52</definedName>
    <definedName name="_xlnm.Print_Area" localSheetId="6">'13'!$A$1:$DR$63</definedName>
    <definedName name="_xlnm.Print_Area" localSheetId="0">'7_1'!$A$1:$IB$67</definedName>
    <definedName name="_xlnm.Print_Area" localSheetId="2">'8'!$A$1:$EY$47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B32" i="1"/>
  <c r="FR32"/>
  <c r="CT13" i="2"/>
  <c r="BN13"/>
  <c r="AJ13"/>
  <c r="BB46" i="9"/>
  <c r="BB45"/>
  <c r="BC37" i="6" l="1"/>
  <c r="BC51"/>
  <c r="BC50"/>
  <c r="BC49"/>
  <c r="BC48"/>
  <c r="BC47"/>
  <c r="BC46"/>
  <c r="BC45"/>
  <c r="BC44"/>
  <c r="BC43"/>
  <c r="BC42"/>
  <c r="BC41"/>
  <c r="BC40"/>
  <c r="BC18"/>
  <c r="AJ16" i="3"/>
  <c r="AQ18"/>
  <c r="AX18"/>
  <c r="BE18"/>
  <c r="BL18"/>
  <c r="BS18"/>
  <c r="BZ18"/>
  <c r="CG18"/>
  <c r="CN18"/>
  <c r="CU18"/>
  <c r="DB18"/>
  <c r="DI18"/>
  <c r="DP18"/>
  <c r="DW18"/>
  <c r="ED18"/>
  <c r="EK18"/>
  <c r="ER18"/>
  <c r="EY18"/>
  <c r="FF18"/>
  <c r="FM18"/>
  <c r="AJ18"/>
  <c r="AQ38"/>
  <c r="AX38"/>
  <c r="BE38"/>
  <c r="BL38"/>
  <c r="BS38"/>
  <c r="BZ38"/>
  <c r="CG38"/>
  <c r="CN38"/>
  <c r="CU38"/>
  <c r="DB38"/>
  <c r="DI38"/>
  <c r="DP38"/>
  <c r="DW38"/>
  <c r="ED38"/>
  <c r="EK38"/>
  <c r="ER38"/>
  <c r="EY38"/>
  <c r="FF38"/>
  <c r="FM38"/>
  <c r="AJ38"/>
  <c r="DB53"/>
  <c r="DI53"/>
  <c r="DP53"/>
  <c r="DW53"/>
  <c r="ED53"/>
  <c r="EK53"/>
  <c r="ER53"/>
  <c r="EY53"/>
  <c r="FF53"/>
  <c r="FM53"/>
  <c r="AQ53"/>
  <c r="AX53"/>
  <c r="BE53"/>
  <c r="BL53"/>
  <c r="BS53"/>
  <c r="BZ53"/>
  <c r="CG53"/>
  <c r="CN53"/>
  <c r="CU53"/>
  <c r="AJ53"/>
  <c r="FM52"/>
  <c r="ED52"/>
  <c r="CU52"/>
  <c r="BL52"/>
  <c r="FM51"/>
  <c r="ED51"/>
  <c r="CU51"/>
  <c r="BL51"/>
  <c r="FM48"/>
  <c r="ED48"/>
  <c r="CU48"/>
  <c r="BL48"/>
  <c r="FM47"/>
  <c r="ED47"/>
  <c r="CU47"/>
  <c r="BL47"/>
  <c r="FM46"/>
  <c r="ED46"/>
  <c r="CU46"/>
  <c r="BL46"/>
  <c r="FM45"/>
  <c r="ED45"/>
  <c r="CU45"/>
  <c r="BL45"/>
  <c r="FM44"/>
  <c r="ED44"/>
  <c r="CU44"/>
  <c r="BL44"/>
  <c r="FM43"/>
  <c r="ED43"/>
  <c r="CU43"/>
  <c r="BL43"/>
  <c r="FM42"/>
  <c r="ED42"/>
  <c r="CU42"/>
  <c r="BL42"/>
  <c r="BL41"/>
  <c r="ED41"/>
  <c r="FM39"/>
  <c r="FM40"/>
  <c r="ED40"/>
  <c r="ED39"/>
  <c r="BL40"/>
  <c r="CU40"/>
  <c r="CU41"/>
  <c r="CU39"/>
  <c r="BL39"/>
  <c r="FM33"/>
  <c r="CU33"/>
  <c r="ED33"/>
  <c r="BL33"/>
  <c r="FM32"/>
  <c r="ED32"/>
  <c r="CU32"/>
  <c r="BL32"/>
  <c r="FM31"/>
  <c r="ED31"/>
  <c r="CU31"/>
  <c r="BL31"/>
  <c r="FM30"/>
  <c r="ED30"/>
  <c r="CU30"/>
  <c r="BL30"/>
  <c r="FM29"/>
  <c r="ED29"/>
  <c r="CU29"/>
  <c r="BL29"/>
  <c r="FM28"/>
  <c r="ED28"/>
  <c r="CU28"/>
  <c r="BL28"/>
  <c r="FM27"/>
  <c r="ED27"/>
  <c r="CU27"/>
  <c r="BL27"/>
  <c r="FM26"/>
  <c r="ED26"/>
  <c r="CU26"/>
  <c r="BL26"/>
  <c r="FM25"/>
  <c r="ED25"/>
  <c r="CU25"/>
  <c r="BL25"/>
  <c r="FM24"/>
  <c r="ED24"/>
  <c r="CU24"/>
  <c r="BL24"/>
  <c r="FM23"/>
  <c r="ED23"/>
  <c r="BL23"/>
  <c r="CU23"/>
  <c r="FM22"/>
  <c r="ED22"/>
  <c r="CU22"/>
  <c r="BL22"/>
  <c r="FM20"/>
  <c r="ED20"/>
  <c r="CU20"/>
  <c r="BL21"/>
  <c r="BL20"/>
  <c r="IF13" i="2"/>
  <c r="IF15"/>
  <c r="IF34"/>
  <c r="IF49"/>
  <c r="BS31" i="1" l="1"/>
  <c r="CB18" i="9" l="1"/>
  <c r="FM37" i="3"/>
  <c r="FF37"/>
  <c r="EK37"/>
  <c r="ED37"/>
  <c r="DW37"/>
  <c r="DP37"/>
  <c r="DI37"/>
  <c r="DB37"/>
  <c r="EY37"/>
  <c r="ER37"/>
  <c r="FM21"/>
  <c r="ED21"/>
  <c r="FM19"/>
  <c r="ED19"/>
  <c r="ED17" s="1"/>
  <c r="FF17"/>
  <c r="EY17"/>
  <c r="ER17"/>
  <c r="ER16" s="1"/>
  <c r="EK17"/>
  <c r="DW17"/>
  <c r="DI17"/>
  <c r="DB17"/>
  <c r="DP17"/>
  <c r="BL37"/>
  <c r="BE37"/>
  <c r="AX37"/>
  <c r="AQ37"/>
  <c r="AJ37"/>
  <c r="BL19"/>
  <c r="CU19"/>
  <c r="AO28" i="5"/>
  <c r="AO17"/>
  <c r="AX17"/>
  <c r="CQ36" i="1"/>
  <c r="CA36"/>
  <c r="BK36"/>
  <c r="DG36"/>
  <c r="AO25" i="5"/>
  <c r="DI24"/>
  <c r="CQ24"/>
  <c r="BY24"/>
  <c r="BG24"/>
  <c r="DR32"/>
  <c r="DR24"/>
  <c r="DR19"/>
  <c r="DR16"/>
  <c r="DR15" s="1"/>
  <c r="CZ32"/>
  <c r="CZ24"/>
  <c r="CZ19"/>
  <c r="CZ16" s="1"/>
  <c r="CZ15" s="1"/>
  <c r="CH32"/>
  <c r="CH24"/>
  <c r="CH19"/>
  <c r="CH16" s="1"/>
  <c r="CH15" s="1"/>
  <c r="BP24"/>
  <c r="BN51" i="2"/>
  <c r="BN50"/>
  <c r="BN48"/>
  <c r="BN47"/>
  <c r="BN46"/>
  <c r="BN45"/>
  <c r="BN44"/>
  <c r="BN43"/>
  <c r="BN42"/>
  <c r="BN41"/>
  <c r="BN40"/>
  <c r="BN39"/>
  <c r="BN38"/>
  <c r="AJ41"/>
  <c r="BN37"/>
  <c r="BN36"/>
  <c r="BN35"/>
  <c r="BN32"/>
  <c r="EA32" s="1"/>
  <c r="BN31"/>
  <c r="BN30"/>
  <c r="BN29"/>
  <c r="BN28"/>
  <c r="BN27"/>
  <c r="BN26"/>
  <c r="BN25"/>
  <c r="BN24"/>
  <c r="BN23"/>
  <c r="BN22"/>
  <c r="BN21"/>
  <c r="BN20"/>
  <c r="BN19"/>
  <c r="BN18"/>
  <c r="BN17"/>
  <c r="BC44" i="1"/>
  <c r="AU44"/>
  <c r="AJ44" i="2" s="1"/>
  <c r="BC43" i="1"/>
  <c r="AU43"/>
  <c r="AJ43" i="2" s="1"/>
  <c r="BC42" i="1"/>
  <c r="AU42"/>
  <c r="AJ42" i="2" s="1"/>
  <c r="BC41" i="1"/>
  <c r="AU41"/>
  <c r="AU17"/>
  <c r="AJ17" i="2" s="1"/>
  <c r="DP16" i="3" l="1"/>
  <c r="FM17"/>
  <c r="DW16"/>
  <c r="EY16"/>
  <c r="CT17" i="2"/>
  <c r="AU36" i="1"/>
  <c r="AJ36" i="2" s="1"/>
  <c r="BN49"/>
  <c r="BN34"/>
  <c r="BN33" s="1"/>
  <c r="DB16" i="3"/>
  <c r="ED16"/>
  <c r="FF16"/>
  <c r="DI16"/>
  <c r="EK16"/>
  <c r="FM16"/>
  <c r="DO15" i="1"/>
  <c r="DG15"/>
  <c r="CY15"/>
  <c r="CQ15"/>
  <c r="CI15"/>
  <c r="CA15"/>
  <c r="BS15"/>
  <c r="BK15"/>
  <c r="FG41"/>
  <c r="FG42"/>
  <c r="FG43"/>
  <c r="FG44"/>
  <c r="AJ32"/>
  <c r="EX32"/>
  <c r="EF32"/>
  <c r="BC32"/>
  <c r="DW32" s="1"/>
  <c r="EO32" s="1"/>
  <c r="AU32"/>
  <c r="AJ32" i="2" s="1"/>
  <c r="CT32" s="1"/>
  <c r="EX51" i="1"/>
  <c r="EF51"/>
  <c r="BC51"/>
  <c r="DW51" s="1"/>
  <c r="EO51" s="1"/>
  <c r="AU51"/>
  <c r="AJ51" i="2" s="1"/>
  <c r="EX50" i="1"/>
  <c r="EF50"/>
  <c r="BC50"/>
  <c r="DW50" s="1"/>
  <c r="EO50" s="1"/>
  <c r="AU50"/>
  <c r="AJ50" i="2" s="1"/>
  <c r="AJ49" s="1"/>
  <c r="EF36" i="1"/>
  <c r="EX36"/>
  <c r="EF37"/>
  <c r="EX37"/>
  <c r="EF38"/>
  <c r="EX38"/>
  <c r="EF39"/>
  <c r="EX39"/>
  <c r="EF40"/>
  <c r="EX40"/>
  <c r="DW41"/>
  <c r="EO41" s="1"/>
  <c r="EF41"/>
  <c r="EX41"/>
  <c r="DW42"/>
  <c r="EO42" s="1"/>
  <c r="EF42"/>
  <c r="EX42"/>
  <c r="DW43"/>
  <c r="EO43" s="1"/>
  <c r="EF43"/>
  <c r="EX43"/>
  <c r="DW44"/>
  <c r="EO44" s="1"/>
  <c r="EF44"/>
  <c r="EX44"/>
  <c r="EF45"/>
  <c r="EX45"/>
  <c r="EF46"/>
  <c r="EX46"/>
  <c r="EF47"/>
  <c r="EX47"/>
  <c r="EF48"/>
  <c r="EX48"/>
  <c r="EX35"/>
  <c r="EF35"/>
  <c r="BC36"/>
  <c r="FG36" s="1"/>
  <c r="AU37"/>
  <c r="AJ37" i="2" s="1"/>
  <c r="BC37" i="1"/>
  <c r="FG37" s="1"/>
  <c r="AU38"/>
  <c r="AJ38" i="2" s="1"/>
  <c r="BC38" i="1"/>
  <c r="FG38" s="1"/>
  <c r="AU39"/>
  <c r="AJ39" i="2" s="1"/>
  <c r="BC39" i="1"/>
  <c r="FG39" s="1"/>
  <c r="AU40"/>
  <c r="AJ40" i="2" s="1"/>
  <c r="BC40" i="1"/>
  <c r="FG40" s="1"/>
  <c r="AU45"/>
  <c r="AJ45" i="2" s="1"/>
  <c r="BC45" i="1"/>
  <c r="FG45" s="1"/>
  <c r="AU46"/>
  <c r="AJ46" i="2" s="1"/>
  <c r="BC46" i="1"/>
  <c r="DW46" s="1"/>
  <c r="EO46" s="1"/>
  <c r="AU47"/>
  <c r="AJ47" i="2" s="1"/>
  <c r="BC47" i="1"/>
  <c r="DW47" s="1"/>
  <c r="EO47" s="1"/>
  <c r="AU48"/>
  <c r="AJ48" i="2" s="1"/>
  <c r="BC48" i="1"/>
  <c r="FG48" s="1"/>
  <c r="BC35"/>
  <c r="DW35" s="1"/>
  <c r="EO35" s="1"/>
  <c r="AU35"/>
  <c r="AJ35" i="2" s="1"/>
  <c r="EX17" i="1"/>
  <c r="EX18"/>
  <c r="EX19"/>
  <c r="EX20"/>
  <c r="EX21"/>
  <c r="EX22"/>
  <c r="EX23"/>
  <c r="EX24"/>
  <c r="EX25"/>
  <c r="EX26"/>
  <c r="EX27"/>
  <c r="EX28"/>
  <c r="EX29"/>
  <c r="EX30"/>
  <c r="EX31"/>
  <c r="EX16"/>
  <c r="EF16"/>
  <c r="AU31"/>
  <c r="AJ31" i="2" s="1"/>
  <c r="AU30" i="1"/>
  <c r="AJ30" i="2" s="1"/>
  <c r="AU29" i="1"/>
  <c r="AJ29" i="2" s="1"/>
  <c r="AU28" i="1"/>
  <c r="AJ28" i="2" s="1"/>
  <c r="AU27" i="1"/>
  <c r="AJ27" i="2" s="1"/>
  <c r="AU26" i="1"/>
  <c r="AJ26" i="2" s="1"/>
  <c r="AU25" i="1"/>
  <c r="AJ25" i="2" s="1"/>
  <c r="AU24" i="1"/>
  <c r="AJ24" i="2" s="1"/>
  <c r="AU23" i="1"/>
  <c r="AJ23" i="2" s="1"/>
  <c r="AU22" i="1"/>
  <c r="AJ22" i="2" s="1"/>
  <c r="AU21" i="1"/>
  <c r="AJ21" i="2" s="1"/>
  <c r="AU20" i="1"/>
  <c r="AJ20" i="2" s="1"/>
  <c r="AU19" i="1"/>
  <c r="AJ19" i="2" s="1"/>
  <c r="AU18" i="1"/>
  <c r="AJ18" i="2" s="1"/>
  <c r="AU16" i="1"/>
  <c r="AJ16" i="2" s="1"/>
  <c r="BC17" i="1"/>
  <c r="FG17" s="1"/>
  <c r="BC18"/>
  <c r="FG18" s="1"/>
  <c r="BC19"/>
  <c r="FG19" s="1"/>
  <c r="BC20"/>
  <c r="FG20" s="1"/>
  <c r="BC21"/>
  <c r="FG21" s="1"/>
  <c r="BC22"/>
  <c r="FG22" s="1"/>
  <c r="BC23"/>
  <c r="FG23" s="1"/>
  <c r="BC24"/>
  <c r="FG24" s="1"/>
  <c r="BC25"/>
  <c r="FG25" s="1"/>
  <c r="BC26"/>
  <c r="FG26" s="1"/>
  <c r="BC27"/>
  <c r="FG27" s="1"/>
  <c r="BC28"/>
  <c r="FG28" s="1"/>
  <c r="BC29"/>
  <c r="FG29" s="1"/>
  <c r="BC30"/>
  <c r="FG30" s="1"/>
  <c r="BC31"/>
  <c r="BC16"/>
  <c r="BN16" i="2" s="1"/>
  <c r="BN15" s="1"/>
  <c r="BN14" s="1"/>
  <c r="DW48" i="1" l="1"/>
  <c r="EO48" s="1"/>
  <c r="DW36"/>
  <c r="EO36" s="1"/>
  <c r="AJ34" i="2"/>
  <c r="AJ33" s="1"/>
  <c r="FG46" i="1"/>
  <c r="DW38"/>
  <c r="EO38" s="1"/>
  <c r="DW39"/>
  <c r="EO39" s="1"/>
  <c r="DW37"/>
  <c r="EO37" s="1"/>
  <c r="DW45"/>
  <c r="EO45" s="1"/>
  <c r="FG35"/>
  <c r="FG50"/>
  <c r="FG51"/>
  <c r="AJ15" i="2"/>
  <c r="AJ14" s="1"/>
  <c r="FG32" i="1"/>
  <c r="BC15"/>
  <c r="EX15"/>
  <c r="FG16"/>
  <c r="DW16"/>
  <c r="FG47"/>
  <c r="DW40"/>
  <c r="EO40" s="1"/>
  <c r="AU15"/>
  <c r="AX28" i="5" l="1"/>
  <c r="BG32"/>
  <c r="BP32"/>
  <c r="BY32"/>
  <c r="CQ32"/>
  <c r="DI32"/>
  <c r="AO32"/>
  <c r="AO22"/>
  <c r="DI19"/>
  <c r="DI16" s="1"/>
  <c r="AO21" l="1"/>
  <c r="AX33"/>
  <c r="AX32" s="1"/>
  <c r="EA14" i="2"/>
  <c r="EA15"/>
  <c r="EA16"/>
  <c r="EA17"/>
  <c r="EA18"/>
  <c r="EA19"/>
  <c r="EA20"/>
  <c r="EA21"/>
  <c r="EA22"/>
  <c r="EA23"/>
  <c r="EA24"/>
  <c r="EA25"/>
  <c r="EA26"/>
  <c r="EA27"/>
  <c r="EA28"/>
  <c r="EA29"/>
  <c r="EA30"/>
  <c r="EA31"/>
  <c r="EA33"/>
  <c r="EA34"/>
  <c r="EA35"/>
  <c r="EA36"/>
  <c r="EA37"/>
  <c r="EA38"/>
  <c r="EA39"/>
  <c r="EA40"/>
  <c r="EA41"/>
  <c r="EA42"/>
  <c r="EA43"/>
  <c r="EA44"/>
  <c r="EA45"/>
  <c r="EA46"/>
  <c r="EA47"/>
  <c r="EA48"/>
  <c r="EA49"/>
  <c r="EA50"/>
  <c r="EA51"/>
  <c r="EA13"/>
  <c r="CT51"/>
  <c r="CT50"/>
  <c r="CT49"/>
  <c r="CT48"/>
  <c r="CT47"/>
  <c r="CT46"/>
  <c r="CT45"/>
  <c r="CT44"/>
  <c r="CT43"/>
  <c r="CT42"/>
  <c r="CT41"/>
  <c r="CT40"/>
  <c r="CT39"/>
  <c r="CT38"/>
  <c r="CT37"/>
  <c r="CT36"/>
  <c r="CT35"/>
  <c r="CT34"/>
  <c r="CT33"/>
  <c r="CT31"/>
  <c r="CT30"/>
  <c r="CT29"/>
  <c r="CT28"/>
  <c r="CT27"/>
  <c r="CT26"/>
  <c r="CT25"/>
  <c r="CT24"/>
  <c r="CT23"/>
  <c r="CT22"/>
  <c r="CT21"/>
  <c r="CT20"/>
  <c r="CT19"/>
  <c r="CT18"/>
  <c r="CT16"/>
  <c r="CT15"/>
  <c r="CT14"/>
  <c r="FR16" i="1" l="1"/>
  <c r="FR17"/>
  <c r="FR18"/>
  <c r="FR19"/>
  <c r="FR20"/>
  <c r="FR21"/>
  <c r="FR22"/>
  <c r="FR23"/>
  <c r="FR24"/>
  <c r="FR25"/>
  <c r="FR26"/>
  <c r="FR27"/>
  <c r="FR28"/>
  <c r="FR29"/>
  <c r="FR30"/>
  <c r="FR37"/>
  <c r="FR38"/>
  <c r="FR39"/>
  <c r="FR40"/>
  <c r="FR41"/>
  <c r="FR42"/>
  <c r="FR43"/>
  <c r="FR44"/>
  <c r="FR45"/>
  <c r="FR46"/>
  <c r="FR47"/>
  <c r="FR48"/>
  <c r="FR50"/>
  <c r="FR51"/>
  <c r="GB45" l="1"/>
  <c r="GT45" s="1"/>
  <c r="GB22" l="1"/>
  <c r="GB21"/>
  <c r="GB23"/>
  <c r="GB24"/>
  <c r="GB25"/>
  <c r="GB26"/>
  <c r="GB27"/>
  <c r="GB28"/>
  <c r="GB29"/>
  <c r="GB30"/>
  <c r="GB37"/>
  <c r="GB38"/>
  <c r="GB39"/>
  <c r="GB40"/>
  <c r="GB41"/>
  <c r="GB42"/>
  <c r="GB43"/>
  <c r="GB44"/>
  <c r="GB46"/>
  <c r="GB47"/>
  <c r="GB48"/>
  <c r="GB50"/>
  <c r="GB51"/>
  <c r="GB18"/>
  <c r="GB19"/>
  <c r="GB20"/>
  <c r="GB16"/>
  <c r="GB17"/>
  <c r="DW18"/>
  <c r="EO18" s="1"/>
  <c r="BC49"/>
  <c r="BK49"/>
  <c r="BS49"/>
  <c r="CA49"/>
  <c r="CQ49"/>
  <c r="CY49"/>
  <c r="DG49"/>
  <c r="AU49"/>
  <c r="AJ49"/>
  <c r="DG34"/>
  <c r="DG33" s="1"/>
  <c r="CQ34"/>
  <c r="CQ33" s="1"/>
  <c r="CY34"/>
  <c r="CY33" s="1"/>
  <c r="CA34"/>
  <c r="CA33" s="1"/>
  <c r="BS34"/>
  <c r="BS33" s="1"/>
  <c r="BK34"/>
  <c r="BK33" s="1"/>
  <c r="AU34"/>
  <c r="AU33" s="1"/>
  <c r="AJ34"/>
  <c r="AJ33" s="1"/>
  <c r="EO16"/>
  <c r="DG14"/>
  <c r="CQ14"/>
  <c r="CY14"/>
  <c r="CA14"/>
  <c r="BS14"/>
  <c r="BK14"/>
  <c r="AU14"/>
  <c r="AJ31"/>
  <c r="DW27"/>
  <c r="EO27" s="1"/>
  <c r="EF21"/>
  <c r="DW21"/>
  <c r="EO21" s="1"/>
  <c r="AJ15" l="1"/>
  <c r="FG15" s="1"/>
  <c r="FG31"/>
  <c r="FG49"/>
  <c r="BS13"/>
  <c r="FR49"/>
  <c r="GB49" s="1"/>
  <c r="CA13"/>
  <c r="DG13"/>
  <c r="FR31"/>
  <c r="GB31" s="1"/>
  <c r="BK13"/>
  <c r="CQ13"/>
  <c r="AU13"/>
  <c r="CY13"/>
  <c r="DW31"/>
  <c r="EO31" s="1"/>
  <c r="AJ14" l="1"/>
  <c r="AJ13" s="1"/>
  <c r="BC14"/>
  <c r="FR15"/>
  <c r="GB15" s="1"/>
  <c r="EF31"/>
  <c r="CU37" i="3"/>
  <c r="CN37"/>
  <c r="CG37"/>
  <c r="BZ37"/>
  <c r="BS37"/>
  <c r="BZ17"/>
  <c r="CG17"/>
  <c r="CN17"/>
  <c r="BS17"/>
  <c r="FG14" i="1" l="1"/>
  <c r="BZ16" i="3"/>
  <c r="BS16"/>
  <c r="CG16"/>
  <c r="CN16"/>
  <c r="FR14" i="1"/>
  <c r="GB14" s="1"/>
  <c r="IF33" i="2"/>
  <c r="IF14"/>
  <c r="FR36" i="1" l="1"/>
  <c r="GB36" s="1"/>
  <c r="FR35"/>
  <c r="GB35" s="1"/>
  <c r="BC34"/>
  <c r="GT33"/>
  <c r="DW17"/>
  <c r="DW19"/>
  <c r="EO19" s="1"/>
  <c r="DW20"/>
  <c r="EO20" s="1"/>
  <c r="DW22"/>
  <c r="EO22" s="1"/>
  <c r="DW23"/>
  <c r="EO23" s="1"/>
  <c r="DW24"/>
  <c r="EO24" s="1"/>
  <c r="DW25"/>
  <c r="EO25" s="1"/>
  <c r="DW26"/>
  <c r="EO26" s="1"/>
  <c r="DW28"/>
  <c r="EO28" s="1"/>
  <c r="DW29"/>
  <c r="EO29" s="1"/>
  <c r="DW30"/>
  <c r="EO30" s="1"/>
  <c r="DW15" l="1"/>
  <c r="DW14" s="1"/>
  <c r="EO34"/>
  <c r="EO33" s="1"/>
  <c r="DW34"/>
  <c r="DW33" s="1"/>
  <c r="EO49"/>
  <c r="DW49"/>
  <c r="EO17"/>
  <c r="EO15" s="1"/>
  <c r="FR34"/>
  <c r="GB34" s="1"/>
  <c r="BC33"/>
  <c r="FG34"/>
  <c r="FR33" l="1"/>
  <c r="GB33" s="1"/>
  <c r="FG33"/>
  <c r="BC13"/>
  <c r="FG13" s="1"/>
  <c r="DW13"/>
  <c r="EF23"/>
  <c r="EF29"/>
  <c r="EF22"/>
  <c r="EF25"/>
  <c r="EF20"/>
  <c r="EF24"/>
  <c r="FR13" l="1"/>
  <c r="GB13" s="1"/>
  <c r="BC17" i="6"/>
  <c r="CU21" i="3"/>
  <c r="BC36" i="6" l="1"/>
  <c r="BC16" s="1"/>
  <c r="AI18"/>
  <c r="AI17" s="1"/>
  <c r="AI16" s="1"/>
  <c r="CU17" i="3" l="1"/>
  <c r="CU16" s="1"/>
  <c r="EF17" i="1"/>
  <c r="CI34" l="1"/>
  <c r="CI33" s="1"/>
  <c r="CI49"/>
  <c r="EF30"/>
  <c r="EF19"/>
  <c r="EF28"/>
  <c r="EF15" l="1"/>
  <c r="DO49"/>
  <c r="CI14"/>
  <c r="CI13" s="1"/>
  <c r="EF26"/>
  <c r="DO14"/>
  <c r="DO34"/>
  <c r="DO33" s="1"/>
  <c r="EX14" l="1"/>
  <c r="EF14"/>
  <c r="DO13"/>
  <c r="EX49"/>
  <c r="EF49"/>
  <c r="EX34" l="1"/>
  <c r="EX33" s="1"/>
  <c r="EF34"/>
  <c r="EF33" s="1"/>
  <c r="EF13"/>
  <c r="EX13" s="1"/>
  <c r="CQ19" i="5"/>
  <c r="CQ16" s="1"/>
  <c r="CQ15" s="1"/>
  <c r="CQ40" s="1"/>
  <c r="CZ40"/>
  <c r="DR40"/>
  <c r="AX22"/>
  <c r="AX25"/>
  <c r="AX21"/>
  <c r="BG19"/>
  <c r="BG16" s="1"/>
  <c r="BG15" s="1"/>
  <c r="BG40" s="1"/>
  <c r="BP19"/>
  <c r="BP16" s="1"/>
  <c r="BY19"/>
  <c r="BY16" s="1"/>
  <c r="BY15" s="1"/>
  <c r="BY40" s="1"/>
  <c r="EO14" i="1" l="1"/>
  <c r="EO13"/>
  <c r="AX24" i="5"/>
  <c r="AX19"/>
  <c r="AX16" s="1"/>
  <c r="CH40"/>
  <c r="AO19"/>
  <c r="BP15" l="1"/>
  <c r="BP40" s="1"/>
  <c r="AO16"/>
  <c r="AX15"/>
  <c r="AX40" s="1"/>
  <c r="DI15"/>
  <c r="DI40" s="1"/>
  <c r="AO24" l="1"/>
  <c r="AO15" l="1"/>
  <c r="AO40" s="1"/>
  <c r="AJ17" i="3" l="1"/>
  <c r="AQ17"/>
  <c r="AQ16" s="1"/>
  <c r="AX17"/>
  <c r="AX16" s="1"/>
  <c r="BL17"/>
  <c r="BL16" s="1"/>
  <c r="BE17"/>
  <c r="BE16" s="1"/>
</calcChain>
</file>

<file path=xl/sharedStrings.xml><?xml version="1.0" encoding="utf-8"?>
<sst xmlns="http://schemas.openxmlformats.org/spreadsheetml/2006/main" count="2128" uniqueCount="379">
  <si>
    <t>Приложение № 7.1
к Приказу Минэнерго России
от 24.03.2010 № 114</t>
  </si>
  <si>
    <t>Утверждаю
руководитель организации</t>
  </si>
  <si>
    <t>(подпись)</t>
  </si>
  <si>
    <t>"</t>
  </si>
  <si>
    <t>года</t>
  </si>
  <si>
    <t>М.П.</t>
  </si>
  <si>
    <t>№ №</t>
  </si>
  <si>
    <t>Наименование объекта</t>
  </si>
  <si>
    <t>Освоено (закрыто актами выполнен-
ных работ),
млн. рублей</t>
  </si>
  <si>
    <t>Введено (оформлено актами ввода
в эксплуатацию),
млн. рублей</t>
  </si>
  <si>
    <t>Отклонение ***</t>
  </si>
  <si>
    <t>Причины отклонений</t>
  </si>
  <si>
    <t>всего</t>
  </si>
  <si>
    <t>I кв.</t>
  </si>
  <si>
    <t>II кв.</t>
  </si>
  <si>
    <t>III кв.</t>
  </si>
  <si>
    <t>IV кв.</t>
  </si>
  <si>
    <t>млн. рублей</t>
  </si>
  <si>
    <t>%</t>
  </si>
  <si>
    <t>в том числе за счет</t>
  </si>
  <si>
    <t>план **</t>
  </si>
  <si>
    <t>факт ***</t>
  </si>
  <si>
    <t>план</t>
  </si>
  <si>
    <t>факт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</si>
  <si>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</si>
  <si>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</si>
  <si>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ВСЕГО</t>
  </si>
  <si>
    <t>1</t>
  </si>
  <si>
    <t>Техническое перевооружение и реконструкция</t>
  </si>
  <si>
    <t>1.1</t>
  </si>
  <si>
    <t>Энергосбережение и повышение энергетической эффективности</t>
  </si>
  <si>
    <t>1.1.1.</t>
  </si>
  <si>
    <t>Реконструкция распределительных сетей напряжением 0,4 кВ в районе пер.Торфяной ТП-362, ТП-358 (общая протяженность примерно 21,26 км) - I очередь (примерно 5,4 км со строительством новой КТП), II очередь (примерно 9,84 км), III очередь (примерно 6,02 км)</t>
  </si>
  <si>
    <t>1.1.2.</t>
  </si>
  <si>
    <t>Реконструкция распределительных сетей напряжением 0,4 кВ в м. Сластиха (общая протяженность примерно 26,27 км) - I очередь (примерно 13,36 км) и II очередь (примерно 12,91 км)</t>
  </si>
  <si>
    <t>1.1.3.</t>
  </si>
  <si>
    <t>Реконструкция сетей электроснабжения при технологическом присоединении энергопринимающих устройств заявителей</t>
  </si>
  <si>
    <t>1.1.4.</t>
  </si>
  <si>
    <t>Разработка ПСД для реконструкция распределительных сетей напряжением 0,4 кВ в районе пер.Торфяной ТП-362, ТП-358 (общая протяженность примерно 21,26 км) - II очередь (примерно 9,84 км), III очередь (примерно 6,02 км)</t>
  </si>
  <si>
    <t>ПСД в стадии разработки</t>
  </si>
  <si>
    <t>1.1.5.</t>
  </si>
  <si>
    <t>Разработка ПСД на реконструкцию и прокладку КЛ-0,4 кВ для электроснабжения жилых домов (общая протяженность примерно 3900 м)</t>
  </si>
  <si>
    <t>1.1.6.</t>
  </si>
  <si>
    <t>Разработка ПСД на реконструкцию и замену участков КЛ-6 кВ имеющих наибольшее количество повреждений (общей длиной примерно 16,9 км)</t>
  </si>
  <si>
    <t>1.1.7.</t>
  </si>
  <si>
    <t>Разработка ПСД на реконструкцию ВЛ-0,4 кВ с повышенными потерями (общая длина примерно 68 км);</t>
  </si>
  <si>
    <t>Разработка ПСД на реконструкцию участков ВЛ-6 кВ расположенных в труднодоступных местах (общей протяженностью примерно 2,65 км)</t>
  </si>
  <si>
    <t>1.1.9.</t>
  </si>
  <si>
    <t>Реконструкция и прокладка КЛ-0,4 кВ для электроснабжения жилых домов (общая протяженность примерно 4,1 км)</t>
  </si>
  <si>
    <t>1.1.10.</t>
  </si>
  <si>
    <t xml:space="preserve">Реконструкция ВЛ-0,4 кВ с повышенными потерями </t>
  </si>
  <si>
    <t>1.1.11.</t>
  </si>
  <si>
    <t>Реконструкция участков ВЛ-6 кВ расположенных в труднодоступных местах (общая протяженность примерно 2,1 км)</t>
  </si>
  <si>
    <t>1.1.12.</t>
  </si>
  <si>
    <t>Разработка ПСД и реконструкция распредсетей</t>
  </si>
  <si>
    <t>Внедрение автоматизированных систем коммерческого учёта электроэнергии (монтаж/ПНР маршрутизаторов и счетчиков)</t>
  </si>
  <si>
    <t>2</t>
  </si>
  <si>
    <t>Новое строительство</t>
  </si>
  <si>
    <t>2.1</t>
  </si>
  <si>
    <t>2.1.1.</t>
  </si>
  <si>
    <t>Строительство объектов электросетевого хозяйства при технологическом присоединении энергопринимающих устройств заявителей</t>
  </si>
  <si>
    <t>Мероприятия по технологическому присоединению энергопринимающих устройств для льготных категорий потребителей</t>
  </si>
  <si>
    <t>Прокладка: 2 КЛ-6 кВ от ПС «Ивановская-1» фид. 602 до РП-7 (протяжен. примерно 2,9 км); участков КЛ-6 кВ от ПС «Ивановская-1» фид. 607 до РП-7 каб. "А" и каб. "Б" (протяженность примерно 0,05 и 0,155 км)</t>
  </si>
  <si>
    <t>Установка реклоузера на ВЛ для секционирования потребителей</t>
  </si>
  <si>
    <t>Установка индикаторов обнаружения мест повреждений воздушных ЛЭП-6 кВ</t>
  </si>
  <si>
    <t>3.</t>
  </si>
  <si>
    <t>Оборудование не входящее в сметы строек</t>
  </si>
  <si>
    <t>3.1.</t>
  </si>
  <si>
    <t>Приобретение вычислительной техники (серверы, копировальная аппаратура, ИБП)</t>
  </si>
  <si>
    <t>3.2.</t>
  </si>
  <si>
    <t>Приобретение спецтехники</t>
  </si>
  <si>
    <t>*</t>
  </si>
  <si>
    <t>В ценах отчетного года.</t>
  </si>
  <si>
    <t>**</t>
  </si>
  <si>
    <t>План согласно утвержденной инвестиционной программе.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</si>
  <si>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</si>
  <si>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</si>
  <si>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</si>
  <si>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Главный инженер                                                                                                              Спиридонов Д.В.</t>
  </si>
  <si>
    <t>Начальник ПТО                                                                                                                 Китаев С.А.</t>
  </si>
  <si>
    <t>Начальник экономического отдела                                                                                      Кузнецова Т.В.</t>
  </si>
  <si>
    <t>Приложение № 7.2
к Приказу Минэнерго России
от 24.03.2010 № 114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</si>
  <si>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</si>
  <si>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</si>
  <si>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</si>
  <si>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</si>
  <si>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</si>
  <si>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</si>
  <si>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</si>
  <si>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</si>
  <si>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</si>
  <si>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</si>
  <si>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</si>
  <si>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</si>
  <si>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</si>
  <si>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</si>
  <si>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</si>
  <si>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</si>
  <si>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</si>
  <si>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</si>
  <si>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</si>
  <si>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</si>
  <si>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</si>
  <si>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</si>
  <si>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</si>
  <si>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-</t>
  </si>
  <si>
    <t>ж/б</t>
  </si>
  <si>
    <t>СИП</t>
  </si>
  <si>
    <t>Реконструкция ВЛ-0,4 кВ с повышенными потерями (общая протяженность примерно 69,5 км)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</si>
  <si>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</si>
  <si>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с НДС.</t>
  </si>
  <si>
    <t>Приложение № 9
к Приказу Минэнерго России
от 24.03.2010 № 114</t>
  </si>
  <si>
    <t>А.И. Балушаев</t>
  </si>
  <si>
    <t>№ п/п</t>
  </si>
  <si>
    <t>Наименование проекта</t>
  </si>
  <si>
    <t>Ввод мощностей</t>
  </si>
  <si>
    <t>Вывод мощностей</t>
  </si>
  <si>
    <t>план *</t>
  </si>
  <si>
    <t>МВт, Гкал/час, км, МВА</t>
  </si>
  <si>
    <t>1.1.8.</t>
  </si>
  <si>
    <t>1.1.13.</t>
  </si>
  <si>
    <t>2.1.2.</t>
  </si>
  <si>
    <t>2.1.3.</t>
  </si>
  <si>
    <t>2.1.4.</t>
  </si>
  <si>
    <t>2.1.5.</t>
  </si>
  <si>
    <t>3</t>
  </si>
  <si>
    <t>План в соответствии с утвержденной инвестиционной программой.</t>
  </si>
  <si>
    <t>Приложение № 12
к Приказу Минэнерго России
от 24.03.2010 № 114</t>
  </si>
  <si>
    <t>Форма представления показателей финансовой отчетности
(представляется ежеквартально)</t>
  </si>
  <si>
    <t>года/</t>
  </si>
  <si>
    <t>год]</t>
  </si>
  <si>
    <t>АО "Ивгорэлектросеть"</t>
  </si>
  <si>
    <t>млн.руб.</t>
  </si>
  <si>
    <t>Наименование показателя</t>
  </si>
  <si>
    <t>место учета</t>
  </si>
  <si>
    <t>Выручка</t>
  </si>
  <si>
    <t>Чистая прибыль</t>
  </si>
  <si>
    <t>Направления распределения чистой прибыли:</t>
  </si>
  <si>
    <t xml:space="preserve"> - </t>
  </si>
  <si>
    <t>дивиденды</t>
  </si>
  <si>
    <t>другое (расшифровать)</t>
  </si>
  <si>
    <t>EBITDA</t>
  </si>
  <si>
    <t>Дебиторская задолженность, в т.ч.:</t>
  </si>
  <si>
    <t>покупатели и заказчики</t>
  </si>
  <si>
    <t>авансы выданные</t>
  </si>
  <si>
    <t>Собственный капитал</t>
  </si>
  <si>
    <t>* Заемный капитал (долгосрочные обязательства),
в т.ч.:</t>
  </si>
  <si>
    <t>кредиты</t>
  </si>
  <si>
    <t>облигационные займы</t>
  </si>
  <si>
    <t>займы организаций</t>
  </si>
  <si>
    <t>прочее</t>
  </si>
  <si>
    <t>Краткосрочные обязательства, в т.ч.:</t>
  </si>
  <si>
    <t>кредиты и займы*</t>
  </si>
  <si>
    <t>кредиторская задолженность, в т.ч.:</t>
  </si>
  <si>
    <t>по строительству</t>
  </si>
  <si>
    <t>по ремонтам</t>
  </si>
  <si>
    <t>по поставкам топлива</t>
  </si>
  <si>
    <t>Сумма процентов, выплаченных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</si>
  <si>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</si>
  <si>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 на год</t>
  </si>
  <si>
    <t>Профинансировано на отчетную дату</t>
  </si>
  <si>
    <t>Обеспеченность источниками финансирования</t>
  </si>
  <si>
    <t>Дефицит финансирования</t>
  </si>
  <si>
    <t>Оценка кредитного потенциала</t>
  </si>
  <si>
    <t>Собственная оценка кредитного потенциала:</t>
  </si>
  <si>
    <t>на период 2016 - 2020 гг.</t>
  </si>
  <si>
    <t>Пояснения по расчету кредитного потенциала</t>
  </si>
  <si>
    <t>EBITDA*5</t>
  </si>
  <si>
    <t>По кредитам и займам необходимо указать сумму открытых кредитных линий и сумму реально выбранных средств.</t>
  </si>
  <si>
    <t>Начальник экономического отдела                                                                    Кузнецова Т.В.</t>
  </si>
  <si>
    <t>Приложение № 8</t>
  </si>
  <si>
    <t>к Приказу Минэнерго России</t>
  </si>
  <si>
    <t>от 24.03.2010 № 114</t>
  </si>
  <si>
    <t>(представляется ежеквартально)</t>
  </si>
  <si>
    <t>Источник финансирования</t>
  </si>
  <si>
    <t>факт **</t>
  </si>
  <si>
    <t>Собственные средства</t>
  </si>
  <si>
    <t>1.1.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</si>
  <si>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</si>
  <si>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</si>
  <si>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</si>
  <si>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</si>
  <si>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</si>
  <si>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</si>
  <si>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</si>
  <si>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</si>
  <si>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</si>
  <si>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</si>
  <si>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</si>
  <si>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</si>
  <si>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</si>
  <si>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</si>
  <si>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</si>
  <si>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</si>
  <si>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</si>
  <si>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</si>
  <si>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</si>
  <si>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</si>
  <si>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</si>
  <si>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</si>
  <si>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</si>
  <si>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</si>
  <si>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</si>
  <si>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</si>
  <si>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</si>
  <si>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</si>
  <si>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</si>
  <si>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</si>
  <si>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</si>
  <si>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</si>
  <si>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</si>
  <si>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</si>
  <si>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</si>
  <si>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</si>
  <si>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</si>
  <si>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</si>
  <si>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</si>
  <si>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</si>
  <si>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</si>
  <si>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</si>
  <si>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</si>
  <si>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</si>
  <si>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в т.ч. от технологического присоединения потребителей ("последняя миля")</t>
  </si>
  <si>
    <t>1.1.3.3.</t>
  </si>
  <si>
    <t>в т.ч. от технологического присоединения потребителей (мероприятия при техприсоединении льготной категории потребителей)</t>
  </si>
  <si>
    <t>Приложение № 13</t>
  </si>
  <si>
    <t>Утверждаю</t>
  </si>
  <si>
    <t>руководитель организации</t>
  </si>
  <si>
    <t xml:space="preserve"> года</t>
  </si>
  <si>
    <t>№
п/п</t>
  </si>
  <si>
    <t>Наименование направления/
проекта инвестиционной программы</t>
  </si>
  <si>
    <t>Технические характеристики</t>
  </si>
  <si>
    <t>Сроки реализации проекта</t>
  </si>
  <si>
    <t>Наличие исходно-разрешительной документации</t>
  </si>
  <si>
    <t>мощность,
МВт, МВА</t>
  </si>
  <si>
    <t>выработка,
млн. кВт/ч</t>
  </si>
  <si>
    <t>длина ВЛ,
км</t>
  </si>
  <si>
    <t>год начала строи-
тельства</t>
  </si>
  <si>
    <t>утверж-
денная проектно-
сметная докумен-
тация
(+; -)</t>
  </si>
  <si>
    <t>заключение Главгос-
экспертизы России
(+; -)</t>
  </si>
  <si>
    <t>оформ-
ленный
в соот-
ветствии
с законода-
тельством землеотвод
(+; -)</t>
  </si>
  <si>
    <t>разрешение
на строи-
тельство
(+; -)</t>
  </si>
  <si>
    <t>+</t>
  </si>
  <si>
    <t xml:space="preserve">А.И.Балушаев </t>
  </si>
  <si>
    <t xml:space="preserve">А.И. Балушаев </t>
  </si>
  <si>
    <t>Приложение № 11.1
к Приказу Минэнерго России
от 24.03.2010 № 114</t>
  </si>
  <si>
    <t>Отчетный период</t>
  </si>
  <si>
    <t>по состоянию на</t>
  </si>
  <si>
    <t xml:space="preserve"> г.</t>
  </si>
  <si>
    <t>№ пункта укрупненного сетевого графика</t>
  </si>
  <si>
    <t>Наименование этапов основных работ
(с учетом подготовительного периода до начала строительства) по общему сетевому графику*</t>
  </si>
  <si>
    <t>Сроки выполнения задач по укрупненному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</si>
  <si>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</si>
  <si>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</si>
  <si>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</si>
  <si>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</si>
  <si>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начало</t>
  </si>
  <si>
    <t>окончание</t>
  </si>
  <si>
    <t>I.</t>
  </si>
  <si>
    <t>II.</t>
  </si>
  <si>
    <t>III.</t>
  </si>
  <si>
    <t>IV.</t>
  </si>
  <si>
    <t>Заполняется согласно приложению 3.2.</t>
  </si>
  <si>
    <t>01.01.2016</t>
  </si>
  <si>
    <t>Реконструкция ВЛ-0,4 кВ с повышенными потерями</t>
  </si>
  <si>
    <t>Реконструкция участков ВЛ-6 кВ расположенных в труднодоступных местах</t>
  </si>
  <si>
    <t>Предпроектный и проектный этап</t>
  </si>
  <si>
    <t xml:space="preserve">Организационный этап       </t>
  </si>
  <si>
    <t>Сетевое строительство (реконструкция) и пусконаладочные работы</t>
  </si>
  <si>
    <t xml:space="preserve">Испытания и ввод в эксплуатацию   </t>
  </si>
  <si>
    <t>Уменьшение количества заявок потребителей данной категории на технологическое присоединение</t>
  </si>
  <si>
    <t>Отсутствие свободных оборотных денежных средств</t>
  </si>
  <si>
    <t xml:space="preserve"> Заместитель ген. директора по тех. присоединению                                                           Бугаева С.Е.</t>
  </si>
  <si>
    <t>1.</t>
  </si>
  <si>
    <t>Финансовые показатели за отчетный период [</t>
  </si>
  <si>
    <t>квартал</t>
  </si>
  <si>
    <t>Заместитель ген. директора по тех. присоединению                                                                Бугаева С.Е.</t>
  </si>
  <si>
    <t>Главный инженер                                                                                                                           Спиридонов Д.В</t>
  </si>
  <si>
    <t>Начальник ПТО                                                                                                                               Китаев С.А.</t>
  </si>
  <si>
    <t>за IV кв</t>
  </si>
  <si>
    <t>17</t>
  </si>
  <si>
    <t>1.1.14.</t>
  </si>
  <si>
    <t>1.1.15.</t>
  </si>
  <si>
    <t>2.1.6.</t>
  </si>
  <si>
    <t>Реконструкция распределительных сетей напряжением 0,4 кВ в м. Дмитриево (17,31 км) - I очередь (7,54 км), II очередь (7,06 км) и III очередь (2,71 км)</t>
  </si>
  <si>
    <t>Разработка ПСД для реконструкция распределительных сетей напряжением 0,4 кВ в м. Дмитриево (17,31 км) - I очередь (7,54 км), II очередь (7,06 км) и III очередь (2,71 км)</t>
  </si>
  <si>
    <t>Реконструкция и замена участков КЛ-6 кВ имеющих наибольшее количество повреждений ( 14,34 км)</t>
  </si>
  <si>
    <t>1.1.16.</t>
  </si>
  <si>
    <t>1.1.17.</t>
  </si>
  <si>
    <t>Прокладка 2 КЛ-6 кВ от ПС «Ивановская-14» до РП-30 (7,0 км)</t>
  </si>
  <si>
    <t>Прокладка 2 КЛ-6 кВ от ПС «Ивановская-14» до РП-37 (6,0 км)</t>
  </si>
  <si>
    <t>Прокладка 2 КЛ-6 кВ от ПС «Ивановская-11» до РП-26 (5,4 км)</t>
  </si>
  <si>
    <t>Прокладка 2 КЛ-6 кВ от ПС «Ивановская-2» до РП-20 (2,175 км)</t>
  </si>
  <si>
    <t>Перевод питания РП-21 на ПС «Ивановская-15» (4 КЛ-6 кВ) (5,6 км)</t>
  </si>
  <si>
    <t>Прокладка 2 КЛ-6 кВ от ПС «Ивановская-9» до РП-34 (1,1 км)</t>
  </si>
  <si>
    <t>Прокладка 2 КЛ-6 кВ от ПС «Ивановская-7» до РП-19 (2,42 км)</t>
  </si>
  <si>
    <t>18 (гр.3-гр.5)</t>
  </si>
  <si>
    <t>Проведение работ по обращениям потребителей и оформление актов выполненных работ по договорам, заключенным в предыдущих периодах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</si>
  <si>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</si>
  <si>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</si>
  <si>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</si>
  <si>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</si>
  <si>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</si>
  <si>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</si>
  <si>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</si>
  <si>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</si>
  <si>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Разработка ПСД для прокладки участка КЛ-6 кВ (резервирование Дворца искусств) ТП-855 – ТП-1016 ф.1 и ф.2 (0,4 км)</t>
  </si>
  <si>
    <t>Прокладка участка КЛ-6 кВ (резервирование Дворца искусств) ТП-855 – ТП-1016 ф.1 и ф.2 (0,4 км)</t>
  </si>
  <si>
    <t>15</t>
  </si>
  <si>
    <t>2.1.11</t>
  </si>
  <si>
    <t>200,00/131,11</t>
  </si>
  <si>
    <t>Отчет об исполнении инвестиционной программы 2016-2020 г.г. АО "Ивгорэлектросеть" за 1 квартал 2017 года, млн. рублей с НДС (представляется ежеквартально)</t>
  </si>
  <si>
    <t>Объем финансирования [2017 год]</t>
  </si>
  <si>
    <t>мая</t>
  </si>
  <si>
    <t xml:space="preserve">Остаток стоимости
на начало
года *
на 01.01.2017
</t>
  </si>
  <si>
    <t>за I кв</t>
  </si>
  <si>
    <t>Внедрение автоматизированной системы технического учёта электроэнергии с элементами мониторинга качества электроэнергии, телеизмерения и телесигнализации</t>
  </si>
  <si>
    <t>Осталось профинанси-
ровать по ре-
зультатам отчетного периода *
на 01.04.2017</t>
  </si>
  <si>
    <t>Отчет об исполнении основных этапов работ по реализации инвестиционной программы АО "Ивгорэлектросеть" за 1 квартал 2017 года (представляется ежеквартально)</t>
  </si>
  <si>
    <t>Отчет об источниках финансирования инвестиционных программ АО "Ивгорэлектросеть" за 1 квартал 2017 года, млн. рублей</t>
  </si>
  <si>
    <t>Отчет о вводах/выводах объектов АО "Ивгорэлектросеть" за 1 квартал 2017 года (представляется ежеквартально)</t>
  </si>
  <si>
    <t>I квартал 2017 г.</t>
  </si>
  <si>
    <t>Отчет об исполнении сетевых графиков строительства проектов АО "Ивгорэлектросеть" за 1 квартал 2017 года
(представляется ежеквартально)</t>
  </si>
  <si>
    <t>Отчет о техническом состоянии объекта АО "Ивгорэлектросеть" за 1 квартал 2017 года
(представляется ежеквартально)</t>
  </si>
  <si>
    <t>2017 г</t>
  </si>
  <si>
    <t>2017 г.</t>
  </si>
  <si>
    <t>план * 2017 год</t>
  </si>
  <si>
    <t>факт 2017 год</t>
  </si>
  <si>
    <t>план  201 год*</t>
  </si>
  <si>
    <t>2017</t>
  </si>
  <si>
    <t>на конец 2016 года/за 2016 год</t>
  </si>
  <si>
    <t>на конец 1 квартала 2017 года/за 1 квартал 2017 года</t>
  </si>
  <si>
    <t>Проведены акты выполненных работ за прошлый период</t>
  </si>
  <si>
    <t>Уменьшение заявок потребителей данной категории на технологическое присоединение</t>
  </si>
  <si>
    <t>Акты выполненных работ будут проведены в последующих отчетных периодах</t>
  </si>
  <si>
    <t xml:space="preserve">Разработка ПСД для реконструкции III очереди будет выставлена на конкурс вместе с работами по реконструкции </t>
  </si>
  <si>
    <t>Проведены акты выполненных работ за прошлый период - 2016 год</t>
  </si>
  <si>
    <t xml:space="preserve">
Смещение срока заключения договоров по объектам отчетного периода при проведении закупочных процедур</t>
  </si>
  <si>
    <t>1.1.16</t>
  </si>
  <si>
    <t>11.05.</t>
  </si>
  <si>
    <t>Реконструкция распределительных сетей напряжением 0,4 кВ в районе пер.Торфяной ТП-362, ТП-358 (общая протяженность примерно 21,26 км) - II очередь (примерно 9,84 км)</t>
  </si>
  <si>
    <t>31.10.2017</t>
  </si>
  <si>
    <t>27.09.2016</t>
  </si>
  <si>
    <t>01.11.2017</t>
  </si>
  <si>
    <t>31.12.2017</t>
  </si>
  <si>
    <t>Реконструкция распределительных сетей напряжением 0,4 кВ в м. Сластиха (общая протяженность примерно 26,27 км) - II очередь (примерно 12,91 км)</t>
  </si>
  <si>
    <t>20.09.2016</t>
  </si>
  <si>
    <t>20.09.16</t>
  </si>
  <si>
    <t>31.03.2017</t>
  </si>
  <si>
    <t>01.12.2017</t>
  </si>
  <si>
    <t>01.04.2017</t>
  </si>
  <si>
    <t>01.01.2017</t>
  </si>
  <si>
    <t>Сложности с разработкой ПСД</t>
  </si>
  <si>
    <t>Ускорить процесс разработки ПСД</t>
  </si>
  <si>
    <t>Ожидание топосъемки для части объектов</t>
  </si>
  <si>
    <t>01.06.2017</t>
  </si>
  <si>
    <t>Сложности с выбором трассы ВЛ</t>
  </si>
  <si>
    <t>Разработка ПСД на реконструкцию и прокладку КЛ-0,4 кВ для электроснабжения жилых домов (общая протяженность 3,9 км)</t>
  </si>
  <si>
    <t>Прокладка 2 КЛ-6 кВ от ПС «Ивановская-14» до РП-30 (протяженность примерно 7,0 км) (ПСД)</t>
  </si>
  <si>
    <t>Прокладка 2 КЛ-6 кВ от ПС «Ивановская-14» до РП-37 (протяженность примерно 6,0 км) (ПСД)</t>
  </si>
  <si>
    <t>Прокладка 2 КЛ-6 кВ от ПС «Ивановская-11» до РП-26 (протяженность примерно 5,4 км)</t>
  </si>
  <si>
    <t>Прокладка 2 КЛ-6 кВ от ПС «Ивановская-2» до РП-20 (протяженность примерно 2,175 км)</t>
  </si>
  <si>
    <t>2.8.</t>
  </si>
  <si>
    <t>Перевод питания РП-21 на ПС «Ивановская-15» (4 КЛ-6 кВ) (протяженность примерно 5,6 км)</t>
  </si>
  <si>
    <t>2.9.</t>
  </si>
  <si>
    <t>Прокладка 2 КЛ-6 кВ от ПС «Ивановская-9» до РП-34 (протяженность примерно 1,1 км)</t>
  </si>
  <si>
    <t>2.10.</t>
  </si>
  <si>
    <t>Прокладка 2 КЛ-6 кВ от ПС «Ивановская-7» до РП-19 (протяженность примерно 2,42 км)</t>
  </si>
  <si>
    <t>2.11.</t>
  </si>
  <si>
    <t>2.12.</t>
  </si>
  <si>
    <t>2.13.</t>
  </si>
  <si>
    <t>Разработка ПСД для прокладки участка КЛ-6 кВ (резервирование Дворца искусств) ТП-855 – ТП-1016 ф.1 и ф.2 (длина примерно 400 м)</t>
  </si>
  <si>
    <t>2.14.</t>
  </si>
  <si>
    <t>Прокладка участка КЛ-6 кВ (резервирование Дворца искусств) ТП-855 – ТП-1016 ф.1 и ф.2 (длина примерно 400 м)</t>
  </si>
  <si>
    <t>200,00/195,21</t>
  </si>
  <si>
    <t>на 2017 г.</t>
  </si>
  <si>
    <t>Объем финансирования 2017 год</t>
  </si>
  <si>
    <t xml:space="preserve"> -</t>
  </si>
  <si>
    <t>На стадии проведения конкурсных процедур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</si>
</sst>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7.5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0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8" fillId="0" borderId="0" xfId="1" applyFont="1"/>
    <xf numFmtId="0" fontId="9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Fill="1" applyBorder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13" xfId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2" fillId="0" borderId="17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right"/>
    </xf>
    <xf numFmtId="0" fontId="3" fillId="0" borderId="0" xfId="1" applyFont="1"/>
    <xf numFmtId="0" fontId="7" fillId="0" borderId="0" xfId="1" applyFont="1"/>
    <xf numFmtId="0" fontId="10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/>
    <xf numFmtId="0" fontId="10" fillId="0" borderId="0" xfId="1" applyFont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2" fontId="2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left" vertical="center" wrapText="1"/>
    </xf>
    <xf numFmtId="2" fontId="2" fillId="2" borderId="0" xfId="1" quotePrefix="1" applyNumberFormat="1" applyFont="1" applyFill="1" applyBorder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right" wrapTex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2" fontId="2" fillId="0" borderId="27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horizontal="left" vertical="center"/>
    </xf>
    <xf numFmtId="0" fontId="9" fillId="0" borderId="0" xfId="1" applyFont="1" applyBorder="1" applyAlignment="1">
      <alignment horizontal="right" vertical="center"/>
    </xf>
    <xf numFmtId="0" fontId="10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8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right"/>
    </xf>
    <xf numFmtId="0" fontId="14" fillId="0" borderId="0" xfId="1" applyFont="1" applyFill="1"/>
    <xf numFmtId="2" fontId="7" fillId="0" borderId="27" xfId="1" applyNumberFormat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0" fillId="0" borderId="0" xfId="1" applyFont="1" applyFill="1" applyAlignment="1">
      <alignment vertical="center"/>
    </xf>
    <xf numFmtId="2" fontId="2" fillId="0" borderId="38" xfId="1" applyNumberFormat="1" applyFont="1" applyFill="1" applyBorder="1" applyAlignment="1">
      <alignment horizontal="center" vertical="center"/>
    </xf>
    <xf numFmtId="2" fontId="2" fillId="0" borderId="14" xfId="1" applyNumberFormat="1" applyFont="1" applyFill="1" applyBorder="1" applyAlignment="1">
      <alignment horizontal="center" vertical="center"/>
    </xf>
    <xf numFmtId="2" fontId="2" fillId="0" borderId="15" xfId="1" applyNumberFormat="1" applyFont="1" applyFill="1" applyBorder="1" applyAlignment="1">
      <alignment horizontal="center" vertical="center"/>
    </xf>
    <xf numFmtId="2" fontId="2" fillId="0" borderId="16" xfId="1" applyNumberFormat="1" applyFont="1" applyFill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16" xfId="1" applyNumberFormat="1" applyFont="1" applyBorder="1" applyAlignment="1">
      <alignment horizontal="center" vertical="center"/>
    </xf>
    <xf numFmtId="0" fontId="2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2" fontId="2" fillId="2" borderId="14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2" fontId="2" fillId="0" borderId="14" xfId="1" applyNumberFormat="1" applyFont="1" applyFill="1" applyBorder="1" applyAlignment="1">
      <alignment horizontal="left" vertical="center" wrapText="1"/>
    </xf>
    <xf numFmtId="2" fontId="2" fillId="0" borderId="15" xfId="1" applyNumberFormat="1" applyFont="1" applyFill="1" applyBorder="1" applyAlignment="1">
      <alignment horizontal="left" vertical="center" wrapText="1"/>
    </xf>
    <xf numFmtId="2" fontId="2" fillId="0" borderId="16" xfId="1" applyNumberFormat="1" applyFont="1" applyFill="1" applyBorder="1" applyAlignment="1">
      <alignment horizontal="left" vertical="center" wrapText="1"/>
    </xf>
    <xf numFmtId="1" fontId="18" fillId="0" borderId="27" xfId="1" applyNumberFormat="1" applyFont="1" applyFill="1" applyBorder="1" applyAlignment="1">
      <alignment horizontal="center" vertical="center"/>
    </xf>
    <xf numFmtId="2" fontId="7" fillId="0" borderId="14" xfId="1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center" vertical="center"/>
    </xf>
    <xf numFmtId="2" fontId="7" fillId="0" borderId="16" xfId="1" applyNumberFormat="1" applyFont="1" applyFill="1" applyBorder="1" applyAlignment="1">
      <alignment horizontal="center" vertical="center"/>
    </xf>
    <xf numFmtId="2" fontId="2" fillId="2" borderId="15" xfId="1" applyNumberFormat="1" applyFont="1" applyFill="1" applyBorder="1" applyAlignment="1">
      <alignment horizontal="center" vertical="center"/>
    </xf>
    <xf numFmtId="2" fontId="2" fillId="2" borderId="16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0" borderId="0" xfId="1" applyFont="1" applyAlignment="1">
      <alignment horizontal="center" vertical="center"/>
    </xf>
    <xf numFmtId="2" fontId="7" fillId="0" borderId="14" xfId="1" applyNumberFormat="1" applyFont="1" applyFill="1" applyBorder="1" applyAlignment="1">
      <alignment horizontal="left" vertical="center"/>
    </xf>
    <xf numFmtId="2" fontId="7" fillId="0" borderId="15" xfId="1" applyNumberFormat="1" applyFont="1" applyFill="1" applyBorder="1" applyAlignment="1">
      <alignment horizontal="left" vertical="center"/>
    </xf>
    <xf numFmtId="2" fontId="7" fillId="0" borderId="16" xfId="1" applyNumberFormat="1" applyFont="1" applyFill="1" applyBorder="1" applyAlignment="1">
      <alignment horizontal="left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6" xfId="1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2" fontId="7" fillId="2" borderId="14" xfId="1" applyNumberFormat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2" fontId="2" fillId="2" borderId="14" xfId="1" applyNumberFormat="1" applyFont="1" applyFill="1" applyBorder="1" applyAlignment="1">
      <alignment horizontal="left" vertical="center" wrapText="1"/>
    </xf>
    <xf numFmtId="2" fontId="2" fillId="2" borderId="15" xfId="1" applyNumberFormat="1" applyFont="1" applyFill="1" applyBorder="1" applyAlignment="1">
      <alignment horizontal="left" vertical="center" wrapText="1"/>
    </xf>
    <xf numFmtId="2" fontId="2" fillId="2" borderId="16" xfId="1" applyNumberFormat="1" applyFont="1" applyFill="1" applyBorder="1" applyAlignment="1">
      <alignment horizontal="left" vertical="center" wrapText="1"/>
    </xf>
    <xf numFmtId="2" fontId="2" fillId="0" borderId="14" xfId="1" applyNumberFormat="1" applyFont="1" applyFill="1" applyBorder="1" applyAlignment="1">
      <alignment horizontal="left" vertical="center"/>
    </xf>
    <xf numFmtId="2" fontId="2" fillId="0" borderId="15" xfId="1" applyNumberFormat="1" applyFont="1" applyFill="1" applyBorder="1" applyAlignment="1">
      <alignment horizontal="left" vertical="center"/>
    </xf>
    <xf numFmtId="2" fontId="2" fillId="0" borderId="16" xfId="1" applyNumberFormat="1" applyFont="1" applyFill="1" applyBorder="1" applyAlignment="1">
      <alignment horizontal="left" vertical="center"/>
    </xf>
    <xf numFmtId="49" fontId="2" fillId="2" borderId="14" xfId="1" applyNumberFormat="1" applyFont="1" applyFill="1" applyBorder="1" applyAlignment="1">
      <alignment horizontal="center" vertical="center"/>
    </xf>
    <xf numFmtId="49" fontId="2" fillId="2" borderId="15" xfId="1" applyNumberFormat="1" applyFont="1" applyFill="1" applyBorder="1" applyAlignment="1">
      <alignment horizontal="center" vertical="center"/>
    </xf>
    <xf numFmtId="49" fontId="2" fillId="2" borderId="16" xfId="1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2" fontId="7" fillId="2" borderId="15" xfId="1" applyNumberFormat="1" applyFont="1" applyFill="1" applyBorder="1" applyAlignment="1">
      <alignment horizontal="center" vertical="center"/>
    </xf>
    <xf numFmtId="2" fontId="7" fillId="2" borderId="16" xfId="1" applyNumberFormat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wrapText="1"/>
    </xf>
    <xf numFmtId="0" fontId="6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top"/>
    </xf>
    <xf numFmtId="0" fontId="5" fillId="0" borderId="0" xfId="1" applyFont="1" applyAlignment="1">
      <alignment horizontal="right"/>
    </xf>
    <xf numFmtId="49" fontId="5" fillId="0" borderId="1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49" fontId="5" fillId="0" borderId="1" xfId="1" applyNumberFormat="1" applyFont="1" applyBorder="1" applyAlignment="1">
      <alignment horizontal="left"/>
    </xf>
    <xf numFmtId="0" fontId="7" fillId="0" borderId="19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2" fontId="7" fillId="0" borderId="27" xfId="1" applyNumberFormat="1" applyFont="1" applyFill="1" applyBorder="1" applyAlignment="1">
      <alignment horizontal="center" vertical="center"/>
    </xf>
    <xf numFmtId="2" fontId="7" fillId="0" borderId="32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2" fontId="2" fillId="0" borderId="27" xfId="1" applyNumberFormat="1" applyFont="1" applyFill="1" applyBorder="1" applyAlignment="1">
      <alignment horizontal="center" vertical="center"/>
    </xf>
    <xf numFmtId="49" fontId="2" fillId="0" borderId="31" xfId="1" applyNumberFormat="1" applyFont="1" applyFill="1" applyBorder="1" applyAlignment="1">
      <alignment horizontal="center" vertical="center"/>
    </xf>
    <xf numFmtId="49" fontId="2" fillId="0" borderId="2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7" xfId="1" applyFont="1" applyFill="1" applyBorder="1" applyAlignment="1">
      <alignment horizontal="center" vertical="center" wrapText="1"/>
    </xf>
    <xf numFmtId="2" fontId="2" fillId="0" borderId="32" xfId="1" applyNumberFormat="1" applyFont="1" applyFill="1" applyBorder="1" applyAlignment="1">
      <alignment horizontal="center" vertical="center"/>
    </xf>
    <xf numFmtId="2" fontId="2" fillId="0" borderId="38" xfId="1" applyNumberFormat="1" applyFont="1" applyFill="1" applyBorder="1" applyAlignment="1">
      <alignment horizontal="center" vertical="center"/>
    </xf>
    <xf numFmtId="2" fontId="2" fillId="0" borderId="39" xfId="1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2" fontId="7" fillId="0" borderId="38" xfId="1" applyNumberFormat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49" fontId="2" fillId="0" borderId="38" xfId="1" applyNumberFormat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left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/>
    </xf>
    <xf numFmtId="49" fontId="7" fillId="0" borderId="31" xfId="1" applyNumberFormat="1" applyFont="1" applyFill="1" applyBorder="1" applyAlignment="1">
      <alignment horizontal="center" vertical="center"/>
    </xf>
    <xf numFmtId="49" fontId="7" fillId="0" borderId="27" xfId="1" applyNumberFormat="1" applyFont="1" applyFill="1" applyBorder="1" applyAlignment="1">
      <alignment horizontal="center" vertical="center"/>
    </xf>
    <xf numFmtId="1" fontId="2" fillId="0" borderId="27" xfId="1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2" fontId="8" fillId="0" borderId="27" xfId="1" applyNumberFormat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 wrapText="1"/>
    </xf>
    <xf numFmtId="0" fontId="2" fillId="0" borderId="27" xfId="1" applyNumberFormat="1" applyFont="1" applyFill="1" applyBorder="1" applyAlignment="1">
      <alignment horizontal="center" vertical="center"/>
    </xf>
    <xf numFmtId="0" fontId="8" fillId="0" borderId="27" xfId="1" applyNumberFormat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8" fillId="0" borderId="27" xfId="1" applyFont="1" applyFill="1" applyBorder="1" applyAlignment="1">
      <alignment horizontal="center" vertical="center"/>
    </xf>
    <xf numFmtId="1" fontId="19" fillId="0" borderId="27" xfId="1" applyNumberFormat="1" applyFont="1" applyFill="1" applyBorder="1" applyAlignment="1">
      <alignment horizontal="center" vertical="center"/>
    </xf>
    <xf numFmtId="2" fontId="7" fillId="0" borderId="27" xfId="1" applyNumberFormat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8" fillId="0" borderId="27" xfId="1" applyNumberFormat="1" applyFont="1" applyFill="1" applyBorder="1" applyAlignment="1">
      <alignment horizontal="center" vertical="center" wrapText="1"/>
    </xf>
    <xf numFmtId="0" fontId="18" fillId="0" borderId="27" xfId="1" applyFont="1" applyFill="1" applyBorder="1" applyAlignment="1">
      <alignment horizontal="center" vertical="center" wrapText="1"/>
    </xf>
    <xf numFmtId="0" fontId="18" fillId="0" borderId="32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 wrapText="1"/>
    </xf>
    <xf numFmtId="0" fontId="6" fillId="0" borderId="1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right"/>
    </xf>
    <xf numFmtId="49" fontId="5" fillId="0" borderId="1" xfId="1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1" fontId="13" fillId="0" borderId="31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2" fillId="0" borderId="24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left" vertical="center" wrapText="1"/>
    </xf>
    <xf numFmtId="0" fontId="2" fillId="0" borderId="15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2" fillId="0" borderId="50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0" xfId="1" applyFont="1" applyBorder="1" applyAlignment="1">
      <alignment horizontal="left" vertical="center" wrapText="1"/>
    </xf>
    <xf numFmtId="0" fontId="2" fillId="0" borderId="48" xfId="1" applyFont="1" applyBorder="1" applyAlignment="1">
      <alignment horizontal="left" vertical="center" wrapText="1"/>
    </xf>
    <xf numFmtId="0" fontId="2" fillId="0" borderId="51" xfId="1" applyFont="1" applyBorder="1" applyAlignment="1">
      <alignment horizontal="left" vertical="center" wrapText="1"/>
    </xf>
    <xf numFmtId="0" fontId="2" fillId="0" borderId="25" xfId="1" applyFont="1" applyBorder="1" applyAlignment="1">
      <alignment horizontal="left" vertical="center" wrapText="1"/>
    </xf>
    <xf numFmtId="49" fontId="2" fillId="0" borderId="47" xfId="1" applyNumberFormat="1" applyFont="1" applyBorder="1" applyAlignment="1">
      <alignment horizontal="center" vertical="center"/>
    </xf>
    <xf numFmtId="49" fontId="2" fillId="0" borderId="48" xfId="1" applyNumberFormat="1" applyFont="1" applyBorder="1" applyAlignment="1">
      <alignment horizontal="center" vertical="center"/>
    </xf>
    <xf numFmtId="49" fontId="2" fillId="0" borderId="49" xfId="1" applyNumberFormat="1" applyFont="1" applyBorder="1" applyAlignment="1">
      <alignment horizontal="center" vertical="center"/>
    </xf>
    <xf numFmtId="0" fontId="2" fillId="0" borderId="50" xfId="1" applyNumberFormat="1" applyFont="1" applyBorder="1" applyAlignment="1">
      <alignment horizontal="right" vertical="center" wrapText="1"/>
    </xf>
    <xf numFmtId="0" fontId="2" fillId="0" borderId="48" xfId="1" applyNumberFormat="1" applyFont="1" applyBorder="1" applyAlignment="1">
      <alignment horizontal="right" vertical="center" wrapText="1"/>
    </xf>
    <xf numFmtId="0" fontId="2" fillId="0" borderId="49" xfId="1" applyNumberFormat="1" applyFont="1" applyBorder="1" applyAlignment="1">
      <alignment horizontal="right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49" fontId="2" fillId="0" borderId="24" xfId="1" applyNumberFormat="1" applyFont="1" applyBorder="1" applyAlignment="1">
      <alignment horizontal="center" vertical="center"/>
    </xf>
    <xf numFmtId="0" fontId="2" fillId="0" borderId="14" xfId="1" applyNumberFormat="1" applyFont="1" applyBorder="1" applyAlignment="1">
      <alignment horizontal="right" vertical="center" wrapText="1"/>
    </xf>
    <xf numFmtId="0" fontId="2" fillId="0" borderId="15" xfId="1" applyNumberFormat="1" applyFont="1" applyBorder="1" applyAlignment="1">
      <alignment horizontal="right" vertical="center" wrapText="1"/>
    </xf>
    <xf numFmtId="0" fontId="2" fillId="0" borderId="16" xfId="1" applyNumberFormat="1" applyFont="1" applyBorder="1" applyAlignment="1">
      <alignment horizontal="right" vertical="center" wrapText="1"/>
    </xf>
    <xf numFmtId="0" fontId="2" fillId="0" borderId="14" xfId="1" applyNumberFormat="1" applyFont="1" applyBorder="1" applyAlignment="1">
      <alignment horizontal="left" vertical="center" wrapText="1"/>
    </xf>
    <xf numFmtId="0" fontId="2" fillId="0" borderId="15" xfId="1" applyNumberFormat="1" applyFont="1" applyBorder="1" applyAlignment="1">
      <alignment horizontal="left" vertical="center" wrapText="1"/>
    </xf>
    <xf numFmtId="0" fontId="2" fillId="0" borderId="16" xfId="1" applyNumberFormat="1" applyFont="1" applyBorder="1" applyAlignment="1">
      <alignment horizontal="left" vertical="center" wrapText="1"/>
    </xf>
    <xf numFmtId="49" fontId="7" fillId="0" borderId="22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18" xfId="1" applyNumberFormat="1" applyFont="1" applyBorder="1" applyAlignment="1">
      <alignment horizontal="center" vertical="center"/>
    </xf>
    <xf numFmtId="0" fontId="7" fillId="0" borderId="7" xfId="1" applyNumberFormat="1" applyFont="1" applyBorder="1" applyAlignment="1">
      <alignment horizontal="left" vertical="center" wrapText="1"/>
    </xf>
    <xf numFmtId="0" fontId="7" fillId="0" borderId="8" xfId="1" applyNumberFormat="1" applyFont="1" applyBorder="1" applyAlignment="1">
      <alignment horizontal="left" vertical="center" wrapText="1"/>
    </xf>
    <xf numFmtId="0" fontId="7" fillId="0" borderId="9" xfId="1" applyNumberFormat="1" applyFont="1" applyBorder="1" applyAlignment="1">
      <alignment horizontal="left" vertical="center" wrapText="1"/>
    </xf>
    <xf numFmtId="2" fontId="7" fillId="0" borderId="17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left" vertical="center" wrapText="1"/>
    </xf>
    <xf numFmtId="0" fontId="2" fillId="0" borderId="50" xfId="1" applyNumberFormat="1" applyFont="1" applyBorder="1" applyAlignment="1">
      <alignment horizontal="left" vertical="center" wrapText="1"/>
    </xf>
    <xf numFmtId="0" fontId="2" fillId="0" borderId="48" xfId="1" applyNumberFormat="1" applyFont="1" applyBorder="1" applyAlignment="1">
      <alignment horizontal="left" vertical="center" wrapText="1"/>
    </xf>
    <xf numFmtId="0" fontId="2" fillId="0" borderId="49" xfId="1" applyNumberFormat="1" applyFont="1" applyBorder="1" applyAlignment="1">
      <alignment horizontal="left" vertical="center" wrapText="1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9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53" xfId="1" applyFont="1" applyBorder="1" applyAlignment="1">
      <alignment horizontal="left" vertical="center" wrapText="1"/>
    </xf>
    <xf numFmtId="49" fontId="7" fillId="0" borderId="4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2" fontId="7" fillId="0" borderId="7" xfId="1" applyNumberFormat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26" xfId="1" applyFont="1" applyBorder="1" applyAlignment="1">
      <alignment horizontal="left" vertical="center" wrapText="1"/>
    </xf>
    <xf numFmtId="2" fontId="7" fillId="2" borderId="7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49" fontId="2" fillId="0" borderId="46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20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20" xfId="1" applyNumberFormat="1" applyFont="1" applyBorder="1" applyAlignment="1">
      <alignment horizontal="left" vertical="center" wrapText="1"/>
    </xf>
    <xf numFmtId="164" fontId="2" fillId="2" borderId="14" xfId="1" applyNumberFormat="1" applyFont="1" applyFill="1" applyBorder="1" applyAlignment="1">
      <alignment horizontal="center" vertical="center"/>
    </xf>
    <xf numFmtId="164" fontId="2" fillId="2" borderId="15" xfId="1" applyNumberFormat="1" applyFont="1" applyFill="1" applyBorder="1" applyAlignment="1">
      <alignment horizontal="center" vertical="center"/>
    </xf>
    <xf numFmtId="164" fontId="2" fillId="2" borderId="16" xfId="1" applyNumberFormat="1" applyFont="1" applyFill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15" xfId="1" applyNumberFormat="1" applyFont="1" applyBorder="1" applyAlignment="1">
      <alignment horizontal="center" vertical="center"/>
    </xf>
    <xf numFmtId="164" fontId="2" fillId="0" borderId="16" xfId="1" applyNumberFormat="1" applyFont="1" applyBorder="1" applyAlignment="1">
      <alignment horizontal="center" vertical="center"/>
    </xf>
    <xf numFmtId="2" fontId="2" fillId="0" borderId="14" xfId="1" applyNumberFormat="1" applyFont="1" applyBorder="1" applyAlignment="1">
      <alignment horizontal="center" vertical="center"/>
    </xf>
    <xf numFmtId="2" fontId="2" fillId="0" borderId="15" xfId="1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7" fillId="0" borderId="18" xfId="1" applyNumberFormat="1" applyFont="1" applyBorder="1" applyAlignment="1">
      <alignment horizontal="center" vertical="center"/>
    </xf>
    <xf numFmtId="2" fontId="7" fillId="2" borderId="17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2" borderId="18" xfId="1" applyNumberFormat="1" applyFont="1" applyFill="1" applyBorder="1" applyAlignment="1">
      <alignment horizontal="center" vertical="center"/>
    </xf>
    <xf numFmtId="0" fontId="7" fillId="0" borderId="17" xfId="1" applyNumberFormat="1" applyFont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7" fillId="0" borderId="18" xfId="1" applyNumberFormat="1" applyFont="1" applyBorder="1" applyAlignment="1">
      <alignment horizontal="left" vertical="center" wrapText="1"/>
    </xf>
    <xf numFmtId="0" fontId="17" fillId="0" borderId="50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4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3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7" fillId="0" borderId="10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52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2" fontId="8" fillId="0" borderId="27" xfId="1" applyNumberFormat="1" applyFont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2" fontId="8" fillId="0" borderId="31" xfId="1" applyNumberFormat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2" fontId="8" fillId="0" borderId="32" xfId="1" applyNumberFormat="1" applyFont="1" applyFill="1" applyBorder="1" applyAlignment="1">
      <alignment horizontal="center" vertical="center"/>
    </xf>
    <xf numFmtId="49" fontId="8" fillId="0" borderId="24" xfId="1" applyNumberFormat="1" applyFont="1" applyBorder="1" applyAlignment="1">
      <alignment horizontal="center"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center" vertical="center"/>
    </xf>
    <xf numFmtId="2" fontId="9" fillId="0" borderId="27" xfId="1" applyNumberFormat="1" applyFont="1" applyBorder="1" applyAlignment="1">
      <alignment horizontal="center" vertical="center"/>
    </xf>
    <xf numFmtId="49" fontId="9" fillId="0" borderId="24" xfId="1" applyNumberFormat="1" applyFont="1" applyBorder="1" applyAlignment="1">
      <alignment horizontal="center" vertical="center"/>
    </xf>
    <xf numFmtId="49" fontId="9" fillId="0" borderId="15" xfId="1" applyNumberFormat="1" applyFont="1" applyBorder="1" applyAlignment="1">
      <alignment horizontal="center" vertical="center"/>
    </xf>
    <xf numFmtId="49" fontId="9" fillId="0" borderId="16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 wrapText="1"/>
    </xf>
    <xf numFmtId="2" fontId="9" fillId="0" borderId="31" xfId="1" applyNumberFormat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  <xf numFmtId="2" fontId="8" fillId="0" borderId="32" xfId="1" applyNumberFormat="1" applyFont="1" applyBorder="1" applyAlignment="1">
      <alignment horizontal="center" vertical="center"/>
    </xf>
    <xf numFmtId="2" fontId="9" fillId="0" borderId="32" xfId="1" applyNumberFormat="1" applyFont="1" applyBorder="1" applyAlignment="1">
      <alignment horizontal="center" vertical="center"/>
    </xf>
    <xf numFmtId="2" fontId="9" fillId="0" borderId="14" xfId="1" applyNumberFormat="1" applyFont="1" applyBorder="1" applyAlignment="1">
      <alignment horizontal="center" vertical="center"/>
    </xf>
    <xf numFmtId="2" fontId="8" fillId="2" borderId="27" xfId="1" applyNumberFormat="1" applyFont="1" applyFill="1" applyBorder="1" applyAlignment="1">
      <alignment horizontal="center" vertical="center"/>
    </xf>
    <xf numFmtId="2" fontId="8" fillId="2" borderId="14" xfId="1" applyNumberFormat="1" applyFont="1" applyFill="1" applyBorder="1" applyAlignment="1">
      <alignment horizontal="center" vertical="center"/>
    </xf>
    <xf numFmtId="2" fontId="8" fillId="2" borderId="32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2" fontId="9" fillId="0" borderId="31" xfId="1" applyNumberFormat="1" applyFont="1" applyFill="1" applyBorder="1" applyAlignment="1">
      <alignment horizontal="center" vertical="center"/>
    </xf>
    <xf numFmtId="2" fontId="9" fillId="0" borderId="27" xfId="1" applyNumberFormat="1" applyFont="1" applyFill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49" fontId="8" fillId="0" borderId="46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20" xfId="1" applyNumberFormat="1" applyFont="1" applyBorder="1" applyAlignment="1">
      <alignment horizontal="center" vertical="center"/>
    </xf>
    <xf numFmtId="49" fontId="8" fillId="0" borderId="22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49" fontId="8" fillId="0" borderId="18" xfId="1" applyNumberFormat="1" applyFont="1" applyBorder="1" applyAlignment="1">
      <alignment horizontal="center" vertical="center"/>
    </xf>
    <xf numFmtId="0" fontId="2" fillId="0" borderId="17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2" fontId="9" fillId="0" borderId="14" xfId="1" applyNumberFormat="1" applyFont="1" applyFill="1" applyBorder="1" applyAlignment="1">
      <alignment horizontal="center" vertical="center"/>
    </xf>
    <xf numFmtId="2" fontId="9" fillId="0" borderId="32" xfId="1" applyNumberFormat="1" applyFont="1" applyFill="1" applyBorder="1" applyAlignment="1">
      <alignment horizontal="center" vertical="center"/>
    </xf>
    <xf numFmtId="2" fontId="9" fillId="0" borderId="29" xfId="1" applyNumberFormat="1" applyFont="1" applyFill="1" applyBorder="1" applyAlignment="1">
      <alignment horizontal="center" vertical="center"/>
    </xf>
    <xf numFmtId="2" fontId="9" fillId="0" borderId="30" xfId="1" applyNumberFormat="1" applyFont="1" applyFill="1" applyBorder="1" applyAlignment="1">
      <alignment horizontal="center" vertical="center"/>
    </xf>
    <xf numFmtId="2" fontId="9" fillId="0" borderId="7" xfId="1" applyNumberFormat="1" applyFont="1" applyFill="1" applyBorder="1" applyAlignment="1">
      <alignment horizontal="center" vertical="center"/>
    </xf>
    <xf numFmtId="2" fontId="9" fillId="0" borderId="28" xfId="1" applyNumberFormat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0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12" fillId="0" borderId="0" xfId="1" applyFont="1" applyAlignment="1">
      <alignment horizontal="right" vertical="center" wrapText="1"/>
    </xf>
    <xf numFmtId="0" fontId="10" fillId="0" borderId="1" xfId="1" applyFont="1" applyBorder="1" applyAlignment="1">
      <alignment horizontal="right"/>
    </xf>
    <xf numFmtId="0" fontId="12" fillId="0" borderId="0" xfId="1" applyFont="1" applyAlignment="1">
      <alignment horizontal="right" vertical="center"/>
    </xf>
    <xf numFmtId="49" fontId="12" fillId="0" borderId="1" xfId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49" fontId="12" fillId="0" borderId="1" xfId="1" applyNumberFormat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49" fontId="8" fillId="0" borderId="47" xfId="1" applyNumberFormat="1" applyFont="1" applyBorder="1" applyAlignment="1">
      <alignment horizontal="center" vertical="center"/>
    </xf>
    <xf numFmtId="49" fontId="8" fillId="0" borderId="48" xfId="1" applyNumberFormat="1" applyFont="1" applyBorder="1" applyAlignment="1">
      <alignment horizontal="center" vertical="center"/>
    </xf>
    <xf numFmtId="49" fontId="8" fillId="0" borderId="49" xfId="1" applyNumberFormat="1" applyFont="1" applyBorder="1" applyAlignment="1">
      <alignment horizontal="center" vertical="center"/>
    </xf>
    <xf numFmtId="2" fontId="8" fillId="0" borderId="37" xfId="1" applyNumberFormat="1" applyFont="1" applyBorder="1" applyAlignment="1">
      <alignment horizontal="center" vertical="center"/>
    </xf>
    <xf numFmtId="2" fontId="8" fillId="0" borderId="38" xfId="1" applyNumberFormat="1" applyFont="1" applyBorder="1" applyAlignment="1">
      <alignment horizontal="center" vertical="center"/>
    </xf>
    <xf numFmtId="2" fontId="8" fillId="0" borderId="38" xfId="1" applyNumberFormat="1" applyFont="1" applyFill="1" applyBorder="1" applyAlignment="1">
      <alignment horizontal="center" vertical="center"/>
    </xf>
    <xf numFmtId="2" fontId="8" fillId="0" borderId="50" xfId="1" applyNumberFormat="1" applyFont="1" applyFill="1" applyBorder="1" applyAlignment="1">
      <alignment horizontal="center" vertical="center"/>
    </xf>
    <xf numFmtId="2" fontId="8" fillId="0" borderId="39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3" fillId="0" borderId="50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49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49" fontId="8" fillId="0" borderId="45" xfId="1" applyNumberFormat="1" applyFont="1" applyBorder="1" applyAlignment="1">
      <alignment horizontal="center" vertical="center"/>
    </xf>
    <xf numFmtId="49" fontId="8" fillId="0" borderId="8" xfId="1" applyNumberFormat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wrapText="1"/>
    </xf>
    <xf numFmtId="0" fontId="8" fillId="0" borderId="8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49" fontId="8" fillId="0" borderId="7" xfId="1" applyNumberFormat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26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49" fontId="8" fillId="0" borderId="14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25" xfId="1" applyFont="1" applyBorder="1" applyAlignment="1">
      <alignment horizontal="left" vertical="center" wrapText="1"/>
    </xf>
    <xf numFmtId="0" fontId="8" fillId="0" borderId="50" xfId="1" applyFont="1" applyBorder="1" applyAlignment="1">
      <alignment horizontal="left" vertical="center" wrapText="1"/>
    </xf>
    <xf numFmtId="0" fontId="8" fillId="0" borderId="48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 wrapText="1"/>
    </xf>
    <xf numFmtId="49" fontId="8" fillId="0" borderId="50" xfId="1" applyNumberFormat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8" fillId="0" borderId="51" xfId="1" applyFont="1" applyBorder="1" applyAlignment="1">
      <alignment horizontal="left" vertical="center" wrapText="1"/>
    </xf>
    <xf numFmtId="0" fontId="13" fillId="0" borderId="19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49" fontId="8" fillId="0" borderId="28" xfId="1" applyNumberFormat="1" applyFont="1" applyBorder="1" applyAlignment="1">
      <alignment horizontal="center" vertical="center"/>
    </xf>
    <xf numFmtId="49" fontId="8" fillId="0" borderId="29" xfId="1" applyNumberFormat="1" applyFont="1" applyBorder="1" applyAlignment="1">
      <alignment horizontal="center" vertical="center"/>
    </xf>
    <xf numFmtId="0" fontId="8" fillId="0" borderId="29" xfId="1" applyFont="1" applyBorder="1" applyAlignment="1">
      <alignment horizontal="left" vertical="center" wrapText="1"/>
    </xf>
    <xf numFmtId="0" fontId="13" fillId="0" borderId="46" xfId="1" applyFont="1" applyBorder="1" applyAlignment="1">
      <alignment horizontal="center" vertical="center"/>
    </xf>
    <xf numFmtId="9" fontId="8" fillId="0" borderId="29" xfId="1" applyNumberFormat="1" applyFont="1" applyBorder="1" applyAlignment="1">
      <alignment horizontal="center" vertical="center"/>
    </xf>
    <xf numFmtId="0" fontId="8" fillId="0" borderId="29" xfId="1" applyNumberFormat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left" vertical="center" wrapText="1"/>
    </xf>
    <xf numFmtId="49" fontId="8" fillId="0" borderId="31" xfId="1" applyNumberFormat="1" applyFont="1" applyBorder="1" applyAlignment="1">
      <alignment horizontal="center" vertical="center"/>
    </xf>
    <xf numFmtId="49" fontId="8" fillId="0" borderId="27" xfId="1" applyNumberFormat="1" applyFont="1" applyBorder="1" applyAlignment="1">
      <alignment horizontal="center" vertical="center"/>
    </xf>
    <xf numFmtId="0" fontId="8" fillId="0" borderId="27" xfId="1" applyFont="1" applyBorder="1" applyAlignment="1">
      <alignment horizontal="left" vertical="center" wrapText="1"/>
    </xf>
    <xf numFmtId="9" fontId="8" fillId="0" borderId="27" xfId="1" applyNumberFormat="1" applyFont="1" applyBorder="1" applyAlignment="1">
      <alignment horizontal="center" vertical="center"/>
    </xf>
    <xf numFmtId="0" fontId="8" fillId="0" borderId="27" xfId="1" applyFont="1" applyFill="1" applyBorder="1" applyAlignment="1">
      <alignment horizontal="left" vertical="center" wrapText="1"/>
    </xf>
    <xf numFmtId="0" fontId="8" fillId="0" borderId="32" xfId="1" applyFont="1" applyBorder="1" applyAlignment="1">
      <alignment horizontal="left" vertical="center" wrapText="1"/>
    </xf>
    <xf numFmtId="49" fontId="8" fillId="0" borderId="37" xfId="1" applyNumberFormat="1" applyFont="1" applyBorder="1" applyAlignment="1">
      <alignment horizontal="center" vertical="center"/>
    </xf>
    <xf numFmtId="49" fontId="8" fillId="0" borderId="38" xfId="1" applyNumberFormat="1" applyFont="1" applyBorder="1" applyAlignment="1">
      <alignment horizontal="center" vertical="center"/>
    </xf>
    <xf numFmtId="0" fontId="8" fillId="0" borderId="38" xfId="1" applyFont="1" applyBorder="1" applyAlignment="1">
      <alignment horizontal="left" vertical="center" wrapText="1"/>
    </xf>
    <xf numFmtId="9" fontId="8" fillId="0" borderId="38" xfId="1" applyNumberFormat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39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9" fontId="8" fillId="0" borderId="38" xfId="1" applyNumberFormat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 wrapText="1"/>
    </xf>
    <xf numFmtId="0" fontId="10" fillId="0" borderId="0" xfId="1" applyFont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2" fillId="0" borderId="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16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4" fontId="12" fillId="0" borderId="14" xfId="1" applyNumberFormat="1" applyFont="1" applyFill="1" applyBorder="1" applyAlignment="1">
      <alignment horizontal="center" vertical="center"/>
    </xf>
    <xf numFmtId="4" fontId="12" fillId="0" borderId="15" xfId="1" applyNumberFormat="1" applyFont="1" applyFill="1" applyBorder="1" applyAlignment="1">
      <alignment horizontal="center" vertical="center"/>
    </xf>
    <xf numFmtId="4" fontId="12" fillId="0" borderId="16" xfId="1" applyNumberFormat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 wrapText="1"/>
    </xf>
    <xf numFmtId="0" fontId="12" fillId="0" borderId="16" xfId="1" applyFont="1" applyFill="1" applyBorder="1" applyAlignment="1">
      <alignment horizontal="left" vertical="center" wrapText="1"/>
    </xf>
    <xf numFmtId="2" fontId="12" fillId="0" borderId="14" xfId="1" applyNumberFormat="1" applyFont="1" applyFill="1" applyBorder="1" applyAlignment="1">
      <alignment horizontal="center" vertical="center"/>
    </xf>
    <xf numFmtId="2" fontId="12" fillId="0" borderId="15" xfId="1" applyNumberFormat="1" applyFont="1" applyFill="1" applyBorder="1" applyAlignment="1">
      <alignment horizontal="center" vertical="center"/>
    </xf>
    <xf numFmtId="2" fontId="12" fillId="0" borderId="16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left" vertical="center"/>
    </xf>
    <xf numFmtId="0" fontId="15" fillId="0" borderId="15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left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0" fontId="16" fillId="3" borderId="15" xfId="1" applyFont="1" applyFill="1" applyBorder="1" applyAlignment="1">
      <alignment horizontal="center" vertical="center"/>
    </xf>
    <xf numFmtId="0" fontId="16" fillId="3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2" fontId="15" fillId="0" borderId="14" xfId="1" applyNumberFormat="1" applyFont="1" applyFill="1" applyBorder="1" applyAlignment="1">
      <alignment horizontal="center" vertical="center"/>
    </xf>
    <xf numFmtId="2" fontId="15" fillId="0" borderId="15" xfId="1" applyNumberFormat="1" applyFont="1" applyFill="1" applyBorder="1" applyAlignment="1">
      <alignment horizontal="center" vertical="center"/>
    </xf>
    <xf numFmtId="2" fontId="15" fillId="0" borderId="16" xfId="1" applyNumberFormat="1" applyFont="1" applyFill="1" applyBorder="1" applyAlignment="1">
      <alignment horizontal="center" vertical="center"/>
    </xf>
    <xf numFmtId="9" fontId="12" fillId="0" borderId="14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38" xfId="1" applyFont="1" applyBorder="1" applyAlignment="1">
      <alignment horizontal="left" vertical="center" wrapText="1"/>
    </xf>
    <xf numFmtId="0" fontId="12" fillId="0" borderId="38" xfId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left" vertical="center" wrapText="1"/>
    </xf>
    <xf numFmtId="0" fontId="12" fillId="0" borderId="27" xfId="1" applyFont="1" applyFill="1" applyBorder="1" applyAlignment="1">
      <alignment horizontal="center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0" borderId="38" xfId="1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left" vertical="center" wrapText="1"/>
    </xf>
    <xf numFmtId="0" fontId="7" fillId="0" borderId="31" xfId="1" applyNumberFormat="1" applyFont="1" applyFill="1" applyBorder="1" applyAlignment="1">
      <alignment horizontal="center" vertical="center"/>
    </xf>
    <xf numFmtId="0" fontId="7" fillId="0" borderId="27" xfId="1" applyNumberFormat="1" applyFont="1" applyFill="1" applyBorder="1" applyAlignment="1">
      <alignment horizontal="center" vertical="center"/>
    </xf>
    <xf numFmtId="2" fontId="12" fillId="0" borderId="27" xfId="1" applyNumberFormat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 wrapText="1"/>
    </xf>
    <xf numFmtId="2" fontId="10" fillId="0" borderId="27" xfId="1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7" fillId="0" borderId="27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9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10" fillId="0" borderId="1" xfId="1" applyFont="1" applyFill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72;&#1094;&#1080;&#1103;/&#1060;&#1054;&#1056;&#1052;&#1048;&#1056;&#1054;&#1042;&#1040;&#1053;&#1048;&#1045;%20&#1058;&#1040;&#1056;&#1048;&#1060;&#1040;/&#1054;&#1090;&#1095;&#1077;&#1090;&#1099;%202017/&#1048;&#1085;&#1074;&#1077;&#1089;&#1090;&#1080;&#1094;&#1080;&#1080;%202017/&#1054;&#1090;&#1095;&#1077;&#1090;%20&#1040;&#1054;%20&#1048;&#1074;&#1075;&#1086;&#1088;&#1101;&#1083;&#1077;&#1082;&#1090;&#1088;&#1086;&#1089;&#1077;&#1090;&#1100;%20&#1087;&#1086;%20&#1080;&#1085;&#1074;&#1077;&#1089;&#1090;&#1087;&#1088;&#1086;&#1075;&#1088;&#1072;&#1084;&#1084;&#1077;%20&#1079;&#1072;%201%20&#1082;&#1074;&#1072;&#1088;&#1090;&#1072;&#1083;%202017/___1%20&#1082;&#1074;&#1072;&#1088;&#1090;&#1072;&#1083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1"/>
      <sheetName val="7_2"/>
      <sheetName val="8"/>
      <sheetName val="9"/>
      <sheetName val="11_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7"/>
  <sheetViews>
    <sheetView view="pageBreakPreview" zoomScaleNormal="110" zoomScaleSheetLayoutView="100" workbookViewId="0">
      <pane xSplit="35" ySplit="11" topLeftCell="CF46" activePane="bottomRight" state="frozen"/>
      <selection pane="topRight" activeCell="AJ1" sqref="AJ1"/>
      <selection pane="bottomLeft" activeCell="A12" sqref="A12"/>
      <selection pane="bottomRight" activeCell="HF48" sqref="HF48:IB48"/>
    </sheetView>
  </sheetViews>
  <sheetFormatPr defaultColWidth="0.75" defaultRowHeight="22.5" customHeight="1"/>
  <cols>
    <col min="1" max="4" width="0.75" style="1"/>
    <col min="5" max="5" width="3.25" style="1" customWidth="1"/>
    <col min="6" max="34" width="0.75" style="1"/>
    <col min="35" max="35" width="0.75" style="1" customWidth="1"/>
    <col min="36" max="45" width="0.75" style="1"/>
    <col min="46" max="46" width="1.75" style="1" customWidth="1"/>
    <col min="47" max="172" width="0.75" style="1"/>
    <col min="173" max="173" width="2" style="1" customWidth="1"/>
    <col min="174" max="188" width="0.75" style="1"/>
    <col min="189" max="189" width="2.5" style="1" customWidth="1"/>
    <col min="190" max="215" width="0.75" style="1"/>
    <col min="216" max="216" width="8" style="1" customWidth="1"/>
    <col min="217" max="16384" width="0.75" style="1"/>
  </cols>
  <sheetData>
    <row r="1" spans="1:236" ht="22.5" customHeight="1">
      <c r="HD1" s="149" t="s">
        <v>0</v>
      </c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</row>
    <row r="2" spans="1:236" s="2" customFormat="1" ht="22.5" customHeight="1">
      <c r="A2" s="150" t="s">
        <v>311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D2" s="150"/>
      <c r="EE2" s="150"/>
      <c r="EF2" s="150"/>
      <c r="EG2" s="150"/>
      <c r="EH2" s="150"/>
      <c r="EI2" s="150"/>
      <c r="EJ2" s="150"/>
      <c r="EK2" s="150"/>
      <c r="EL2" s="150"/>
      <c r="EM2" s="150"/>
      <c r="EN2" s="150"/>
      <c r="EO2" s="150"/>
      <c r="EP2" s="150"/>
      <c r="EQ2" s="150"/>
      <c r="ER2" s="150"/>
      <c r="ES2" s="150"/>
      <c r="ET2" s="150"/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0"/>
      <c r="FK2" s="150"/>
      <c r="FL2" s="150"/>
      <c r="FM2" s="150"/>
      <c r="FN2" s="150"/>
      <c r="FO2" s="150"/>
      <c r="FP2" s="150"/>
      <c r="FQ2" s="150"/>
      <c r="FR2" s="150"/>
      <c r="FS2" s="150"/>
      <c r="FT2" s="150"/>
      <c r="FU2" s="150"/>
      <c r="FV2" s="150"/>
      <c r="FW2" s="150"/>
      <c r="FX2" s="150"/>
      <c r="FY2" s="150"/>
      <c r="FZ2" s="150"/>
      <c r="GA2" s="150"/>
      <c r="GB2" s="150"/>
      <c r="GC2" s="150"/>
      <c r="GD2" s="150"/>
      <c r="GE2" s="150"/>
      <c r="GF2" s="150"/>
      <c r="GG2" s="150"/>
      <c r="GH2" s="150"/>
      <c r="GI2" s="150"/>
      <c r="GJ2" s="150"/>
      <c r="GK2" s="150"/>
      <c r="GL2" s="150"/>
      <c r="GM2" s="150"/>
      <c r="GN2" s="150"/>
      <c r="GO2" s="150"/>
      <c r="GP2" s="150"/>
      <c r="GQ2" s="150"/>
      <c r="GR2" s="150"/>
      <c r="GS2" s="150"/>
      <c r="GT2" s="150"/>
      <c r="GU2" s="150"/>
      <c r="GV2" s="150"/>
      <c r="GW2" s="150"/>
      <c r="GX2" s="150"/>
      <c r="GY2" s="150"/>
      <c r="GZ2" s="150"/>
      <c r="HA2" s="150"/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</row>
    <row r="3" spans="1:236" s="3" customFormat="1" ht="22.5" customHeight="1">
      <c r="HE3" s="151" t="s">
        <v>1</v>
      </c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</row>
    <row r="4" spans="1:236" s="3" customFormat="1" ht="22.5" customHeight="1">
      <c r="GZ4" s="4"/>
      <c r="HA4" s="152" t="s">
        <v>244</v>
      </c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</row>
    <row r="5" spans="1:236" s="3" customFormat="1" ht="22.5" customHeight="1">
      <c r="HA5" s="153" t="s">
        <v>2</v>
      </c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</row>
    <row r="6" spans="1:236" s="3" customFormat="1" ht="22.5" customHeight="1">
      <c r="GZ6" s="154" t="s">
        <v>3</v>
      </c>
      <c r="HA6" s="154"/>
      <c r="HB6" s="155" t="s">
        <v>308</v>
      </c>
      <c r="HC6" s="155"/>
      <c r="HD6" s="155"/>
      <c r="HE6" s="156" t="s">
        <v>3</v>
      </c>
      <c r="HF6" s="156"/>
      <c r="HG6" s="155" t="s">
        <v>313</v>
      </c>
      <c r="HH6" s="155"/>
      <c r="HI6" s="155"/>
      <c r="HJ6" s="155"/>
      <c r="HK6" s="155"/>
      <c r="HL6" s="155"/>
      <c r="HM6" s="155"/>
      <c r="HN6" s="155"/>
      <c r="HO6" s="155"/>
      <c r="HP6" s="155"/>
      <c r="HQ6" s="155"/>
      <c r="HR6" s="154">
        <v>20</v>
      </c>
      <c r="HS6" s="154"/>
      <c r="HT6" s="154"/>
      <c r="HU6" s="157" t="s">
        <v>280</v>
      </c>
      <c r="HV6" s="157"/>
      <c r="HW6" s="157"/>
      <c r="HY6" s="63" t="s">
        <v>4</v>
      </c>
      <c r="IB6" s="63"/>
    </row>
    <row r="7" spans="1:236" s="3" customFormat="1" ht="22.5" customHeight="1">
      <c r="IB7" s="62" t="s">
        <v>5</v>
      </c>
    </row>
    <row r="9" spans="1:236" ht="29.25" customHeight="1">
      <c r="A9" s="158" t="s">
        <v>6</v>
      </c>
      <c r="B9" s="159"/>
      <c r="C9" s="159"/>
      <c r="D9" s="159"/>
      <c r="E9" s="160"/>
      <c r="F9" s="158" t="s">
        <v>7</v>
      </c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60"/>
      <c r="AJ9" s="167" t="s">
        <v>314</v>
      </c>
      <c r="AK9" s="168"/>
      <c r="AL9" s="168"/>
      <c r="AM9" s="168"/>
      <c r="AN9" s="168"/>
      <c r="AO9" s="168"/>
      <c r="AP9" s="168"/>
      <c r="AQ9" s="168"/>
      <c r="AR9" s="168"/>
      <c r="AS9" s="168"/>
      <c r="AT9" s="169"/>
      <c r="AU9" s="120" t="s">
        <v>312</v>
      </c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2"/>
      <c r="DW9" s="167" t="s">
        <v>8</v>
      </c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9"/>
      <c r="EO9" s="167" t="s">
        <v>9</v>
      </c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9"/>
      <c r="FG9" s="167" t="s">
        <v>317</v>
      </c>
      <c r="FH9" s="168"/>
      <c r="FI9" s="168"/>
      <c r="FJ9" s="168"/>
      <c r="FK9" s="168"/>
      <c r="FL9" s="168"/>
      <c r="FM9" s="168"/>
      <c r="FN9" s="168"/>
      <c r="FO9" s="168"/>
      <c r="FP9" s="168"/>
      <c r="FQ9" s="169"/>
      <c r="FR9" s="120" t="s">
        <v>10</v>
      </c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2"/>
      <c r="HF9" s="176" t="s">
        <v>11</v>
      </c>
      <c r="HG9" s="177"/>
      <c r="HH9" s="177"/>
      <c r="HI9" s="177"/>
      <c r="HJ9" s="177"/>
      <c r="HK9" s="177"/>
      <c r="HL9" s="177"/>
      <c r="HM9" s="177"/>
      <c r="HN9" s="177"/>
      <c r="HO9" s="177"/>
      <c r="HP9" s="177"/>
      <c r="HQ9" s="177"/>
      <c r="HR9" s="177"/>
      <c r="HS9" s="177"/>
      <c r="HT9" s="177"/>
      <c r="HU9" s="177"/>
      <c r="HV9" s="177"/>
      <c r="HW9" s="177"/>
      <c r="HX9" s="177"/>
      <c r="HY9" s="177"/>
      <c r="HZ9" s="177"/>
      <c r="IA9" s="177"/>
      <c r="IB9" s="178"/>
    </row>
    <row r="10" spans="1:236" ht="36.75" customHeight="1">
      <c r="A10" s="161"/>
      <c r="B10" s="162"/>
      <c r="C10" s="162"/>
      <c r="D10" s="162"/>
      <c r="E10" s="163"/>
      <c r="F10" s="161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3"/>
      <c r="AJ10" s="170"/>
      <c r="AK10" s="171"/>
      <c r="AL10" s="171"/>
      <c r="AM10" s="171"/>
      <c r="AN10" s="171"/>
      <c r="AO10" s="171"/>
      <c r="AP10" s="171"/>
      <c r="AQ10" s="171"/>
      <c r="AR10" s="171"/>
      <c r="AS10" s="171"/>
      <c r="AT10" s="172"/>
      <c r="AU10" s="120" t="s">
        <v>12</v>
      </c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2"/>
      <c r="BK10" s="120" t="s">
        <v>13</v>
      </c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2"/>
      <c r="CA10" s="120" t="s">
        <v>14</v>
      </c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2"/>
      <c r="CQ10" s="120" t="s">
        <v>15</v>
      </c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2"/>
      <c r="DG10" s="120" t="s">
        <v>16</v>
      </c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2"/>
      <c r="DW10" s="173"/>
      <c r="DX10" s="174"/>
      <c r="DY10" s="174"/>
      <c r="DZ10" s="174"/>
      <c r="EA10" s="174"/>
      <c r="EB10" s="174"/>
      <c r="EC10" s="174"/>
      <c r="ED10" s="174"/>
      <c r="EE10" s="174"/>
      <c r="EF10" s="174"/>
      <c r="EG10" s="174"/>
      <c r="EH10" s="174"/>
      <c r="EI10" s="174"/>
      <c r="EJ10" s="174"/>
      <c r="EK10" s="174"/>
      <c r="EL10" s="174"/>
      <c r="EM10" s="174"/>
      <c r="EN10" s="175"/>
      <c r="EO10" s="173"/>
      <c r="EP10" s="174"/>
      <c r="EQ10" s="174"/>
      <c r="ER10" s="174"/>
      <c r="ES10" s="174"/>
      <c r="ET10" s="174"/>
      <c r="EU10" s="174"/>
      <c r="EV10" s="174"/>
      <c r="EW10" s="174"/>
      <c r="EX10" s="174"/>
      <c r="EY10" s="174"/>
      <c r="EZ10" s="174"/>
      <c r="FA10" s="174"/>
      <c r="FB10" s="174"/>
      <c r="FC10" s="174"/>
      <c r="FD10" s="174"/>
      <c r="FE10" s="174"/>
      <c r="FF10" s="175"/>
      <c r="FG10" s="170"/>
      <c r="FH10" s="171"/>
      <c r="FI10" s="171"/>
      <c r="FJ10" s="171"/>
      <c r="FK10" s="171"/>
      <c r="FL10" s="171"/>
      <c r="FM10" s="171"/>
      <c r="FN10" s="171"/>
      <c r="FO10" s="171"/>
      <c r="FP10" s="171"/>
      <c r="FQ10" s="172"/>
      <c r="FR10" s="137" t="s">
        <v>17</v>
      </c>
      <c r="FS10" s="138"/>
      <c r="FT10" s="138"/>
      <c r="FU10" s="138"/>
      <c r="FV10" s="138"/>
      <c r="FW10" s="138"/>
      <c r="FX10" s="138"/>
      <c r="FY10" s="138"/>
      <c r="FZ10" s="138"/>
      <c r="GA10" s="139"/>
      <c r="GB10" s="137" t="s">
        <v>18</v>
      </c>
      <c r="GC10" s="138"/>
      <c r="GD10" s="138"/>
      <c r="GE10" s="138"/>
      <c r="GF10" s="138"/>
      <c r="GG10" s="139"/>
      <c r="GH10" s="120" t="s">
        <v>19</v>
      </c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2"/>
      <c r="HF10" s="179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1"/>
    </row>
    <row r="11" spans="1:236" s="42" customFormat="1" ht="83.25" customHeight="1">
      <c r="A11" s="164"/>
      <c r="B11" s="165"/>
      <c r="C11" s="165"/>
      <c r="D11" s="165"/>
      <c r="E11" s="166"/>
      <c r="F11" s="164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6"/>
      <c r="AJ11" s="173"/>
      <c r="AK11" s="174"/>
      <c r="AL11" s="174"/>
      <c r="AM11" s="174"/>
      <c r="AN11" s="174"/>
      <c r="AO11" s="174"/>
      <c r="AP11" s="174"/>
      <c r="AQ11" s="174"/>
      <c r="AR11" s="174"/>
      <c r="AS11" s="174"/>
      <c r="AT11" s="175"/>
      <c r="AU11" s="176" t="s">
        <v>20</v>
      </c>
      <c r="AV11" s="177"/>
      <c r="AW11" s="177"/>
      <c r="AX11" s="177"/>
      <c r="AY11" s="177"/>
      <c r="AZ11" s="177"/>
      <c r="BA11" s="177"/>
      <c r="BB11" s="178"/>
      <c r="BC11" s="176" t="s">
        <v>21</v>
      </c>
      <c r="BD11" s="177"/>
      <c r="BE11" s="177"/>
      <c r="BF11" s="144"/>
      <c r="BG11" s="144"/>
      <c r="BH11" s="144"/>
      <c r="BI11" s="144"/>
      <c r="BJ11" s="145"/>
      <c r="BK11" s="143" t="s">
        <v>22</v>
      </c>
      <c r="BL11" s="144"/>
      <c r="BM11" s="144"/>
      <c r="BN11" s="144"/>
      <c r="BO11" s="144"/>
      <c r="BP11" s="144"/>
      <c r="BQ11" s="144"/>
      <c r="BR11" s="145"/>
      <c r="BS11" s="143" t="s">
        <v>23</v>
      </c>
      <c r="BT11" s="144"/>
      <c r="BU11" s="144"/>
      <c r="BV11" s="144"/>
      <c r="BW11" s="144"/>
      <c r="BX11" s="144"/>
      <c r="BY11" s="144"/>
      <c r="BZ11" s="145"/>
      <c r="CA11" s="143" t="s">
        <v>22</v>
      </c>
      <c r="CB11" s="144"/>
      <c r="CC11" s="144"/>
      <c r="CD11" s="144"/>
      <c r="CE11" s="144"/>
      <c r="CF11" s="144"/>
      <c r="CG11" s="144"/>
      <c r="CH11" s="145"/>
      <c r="CI11" s="143" t="s">
        <v>23</v>
      </c>
      <c r="CJ11" s="144"/>
      <c r="CK11" s="144"/>
      <c r="CL11" s="144"/>
      <c r="CM11" s="144"/>
      <c r="CN11" s="144"/>
      <c r="CO11" s="144"/>
      <c r="CP11" s="145"/>
      <c r="CQ11" s="143" t="s">
        <v>22</v>
      </c>
      <c r="CR11" s="144"/>
      <c r="CS11" s="144"/>
      <c r="CT11" s="144"/>
      <c r="CU11" s="144"/>
      <c r="CV11" s="144"/>
      <c r="CW11" s="144"/>
      <c r="CX11" s="145"/>
      <c r="CY11" s="143" t="s">
        <v>23</v>
      </c>
      <c r="CZ11" s="144"/>
      <c r="DA11" s="144"/>
      <c r="DB11" s="144"/>
      <c r="DC11" s="144"/>
      <c r="DD11" s="144"/>
      <c r="DE11" s="144"/>
      <c r="DF11" s="145"/>
      <c r="DG11" s="143" t="s">
        <v>22</v>
      </c>
      <c r="DH11" s="144"/>
      <c r="DI11" s="144"/>
      <c r="DJ11" s="144"/>
      <c r="DK11" s="144"/>
      <c r="DL11" s="144"/>
      <c r="DM11" s="144"/>
      <c r="DN11" s="145"/>
      <c r="DO11" s="143" t="s">
        <v>23</v>
      </c>
      <c r="DP11" s="144"/>
      <c r="DQ11" s="144"/>
      <c r="DR11" s="144"/>
      <c r="DS11" s="144"/>
      <c r="DT11" s="144"/>
      <c r="DU11" s="144"/>
      <c r="DV11" s="145"/>
      <c r="DW11" s="143" t="s">
        <v>12</v>
      </c>
      <c r="DX11" s="144"/>
      <c r="DY11" s="144"/>
      <c r="DZ11" s="144"/>
      <c r="EA11" s="144"/>
      <c r="EB11" s="144"/>
      <c r="EC11" s="144"/>
      <c r="ED11" s="144"/>
      <c r="EE11" s="145"/>
      <c r="EF11" s="146" t="s">
        <v>279</v>
      </c>
      <c r="EG11" s="147"/>
      <c r="EH11" s="147"/>
      <c r="EI11" s="147"/>
      <c r="EJ11" s="147"/>
      <c r="EK11" s="147"/>
      <c r="EL11" s="147"/>
      <c r="EM11" s="147"/>
      <c r="EN11" s="148"/>
      <c r="EO11" s="143" t="s">
        <v>12</v>
      </c>
      <c r="EP11" s="144"/>
      <c r="EQ11" s="144"/>
      <c r="ER11" s="144"/>
      <c r="ES11" s="144"/>
      <c r="ET11" s="144"/>
      <c r="EU11" s="144"/>
      <c r="EV11" s="144"/>
      <c r="EW11" s="145"/>
      <c r="EX11" s="146" t="s">
        <v>315</v>
      </c>
      <c r="EY11" s="147"/>
      <c r="EZ11" s="147"/>
      <c r="FA11" s="147"/>
      <c r="FB11" s="147"/>
      <c r="FC11" s="147"/>
      <c r="FD11" s="147"/>
      <c r="FE11" s="147"/>
      <c r="FF11" s="148"/>
      <c r="FG11" s="173"/>
      <c r="FH11" s="174"/>
      <c r="FI11" s="174"/>
      <c r="FJ11" s="174"/>
      <c r="FK11" s="174"/>
      <c r="FL11" s="174"/>
      <c r="FM11" s="174"/>
      <c r="FN11" s="174"/>
      <c r="FO11" s="174"/>
      <c r="FP11" s="174"/>
      <c r="FQ11" s="175"/>
      <c r="FR11" s="140"/>
      <c r="FS11" s="141"/>
      <c r="FT11" s="141"/>
      <c r="FU11" s="141"/>
      <c r="FV11" s="141"/>
      <c r="FW11" s="141"/>
      <c r="FX11" s="141"/>
      <c r="FY11" s="141"/>
      <c r="FZ11" s="141"/>
      <c r="GA11" s="142"/>
      <c r="GB11" s="140"/>
      <c r="GC11" s="141"/>
      <c r="GD11" s="141"/>
      <c r="GE11" s="141"/>
      <c r="GF11" s="141"/>
      <c r="GG11" s="142"/>
      <c r="GH11" s="146" t="s">
        <v>24</v>
      </c>
      <c r="GI11" s="147"/>
      <c r="GJ11" s="147"/>
      <c r="GK11" s="147"/>
      <c r="GL11" s="147"/>
      <c r="GM11" s="147"/>
      <c r="GN11" s="147"/>
      <c r="GO11" s="147"/>
      <c r="GP11" s="147"/>
      <c r="GQ11" s="147"/>
      <c r="GR11" s="147"/>
      <c r="GS11" s="148"/>
      <c r="GT11" s="146" t="s">
        <v>25</v>
      </c>
      <c r="GU11" s="147"/>
      <c r="GV11" s="147"/>
      <c r="GW11" s="147"/>
      <c r="GX11" s="147"/>
      <c r="GY11" s="147"/>
      <c r="GZ11" s="147"/>
      <c r="HA11" s="147"/>
      <c r="HB11" s="147"/>
      <c r="HC11" s="147"/>
      <c r="HD11" s="147"/>
      <c r="HE11" s="148"/>
      <c r="HF11" s="182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  <c r="HW11" s="183"/>
      <c r="HX11" s="183"/>
      <c r="HY11" s="183"/>
      <c r="HZ11" s="183"/>
      <c r="IA11" s="183"/>
      <c r="IB11" s="184"/>
    </row>
    <row r="12" spans="1:236" s="70" customFormat="1" ht="19.5" customHeight="1">
      <c r="A12" s="97" t="s">
        <v>27</v>
      </c>
      <c r="B12" s="97"/>
      <c r="C12" s="97"/>
      <c r="D12" s="97"/>
      <c r="E12" s="97"/>
      <c r="F12" s="97">
        <v>2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>
        <v>3</v>
      </c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>
        <v>4</v>
      </c>
      <c r="AV12" s="97"/>
      <c r="AW12" s="97"/>
      <c r="AX12" s="97"/>
      <c r="AY12" s="97"/>
      <c r="AZ12" s="97"/>
      <c r="BA12" s="97"/>
      <c r="BB12" s="97"/>
      <c r="BC12" s="97">
        <v>5</v>
      </c>
      <c r="BD12" s="97"/>
      <c r="BE12" s="97"/>
      <c r="BF12" s="97"/>
      <c r="BG12" s="97"/>
      <c r="BH12" s="97"/>
      <c r="BI12" s="97"/>
      <c r="BJ12" s="97"/>
      <c r="BK12" s="97">
        <v>6</v>
      </c>
      <c r="BL12" s="97"/>
      <c r="BM12" s="97"/>
      <c r="BN12" s="97"/>
      <c r="BO12" s="97"/>
      <c r="BP12" s="97"/>
      <c r="BQ12" s="97"/>
      <c r="BR12" s="97"/>
      <c r="BS12" s="97">
        <v>7</v>
      </c>
      <c r="BT12" s="97"/>
      <c r="BU12" s="97"/>
      <c r="BV12" s="97"/>
      <c r="BW12" s="97"/>
      <c r="BX12" s="97"/>
      <c r="BY12" s="97"/>
      <c r="BZ12" s="97"/>
      <c r="CA12" s="97">
        <v>8</v>
      </c>
      <c r="CB12" s="97"/>
      <c r="CC12" s="97"/>
      <c r="CD12" s="97"/>
      <c r="CE12" s="97"/>
      <c r="CF12" s="97"/>
      <c r="CG12" s="97"/>
      <c r="CH12" s="97"/>
      <c r="CI12" s="97">
        <v>9</v>
      </c>
      <c r="CJ12" s="97"/>
      <c r="CK12" s="97"/>
      <c r="CL12" s="97"/>
      <c r="CM12" s="97"/>
      <c r="CN12" s="97"/>
      <c r="CO12" s="97"/>
      <c r="CP12" s="97"/>
      <c r="CQ12" s="97">
        <v>10</v>
      </c>
      <c r="CR12" s="97"/>
      <c r="CS12" s="97"/>
      <c r="CT12" s="97"/>
      <c r="CU12" s="97"/>
      <c r="CV12" s="97"/>
      <c r="CW12" s="97"/>
      <c r="CX12" s="97"/>
      <c r="CY12" s="97">
        <v>11</v>
      </c>
      <c r="CZ12" s="97"/>
      <c r="DA12" s="97"/>
      <c r="DB12" s="97"/>
      <c r="DC12" s="97"/>
      <c r="DD12" s="97"/>
      <c r="DE12" s="97"/>
      <c r="DF12" s="97"/>
      <c r="DG12" s="97">
        <v>12</v>
      </c>
      <c r="DH12" s="97"/>
      <c r="DI12" s="97"/>
      <c r="DJ12" s="97"/>
      <c r="DK12" s="97"/>
      <c r="DL12" s="97"/>
      <c r="DM12" s="97"/>
      <c r="DN12" s="97"/>
      <c r="DO12" s="97">
        <v>13</v>
      </c>
      <c r="DP12" s="97"/>
      <c r="DQ12" s="97"/>
      <c r="DR12" s="97"/>
      <c r="DS12" s="97"/>
      <c r="DT12" s="97"/>
      <c r="DU12" s="97"/>
      <c r="DV12" s="97"/>
      <c r="DW12" s="97">
        <v>14</v>
      </c>
      <c r="DX12" s="97"/>
      <c r="DY12" s="97"/>
      <c r="DZ12" s="97"/>
      <c r="EA12" s="97"/>
      <c r="EB12" s="97"/>
      <c r="EC12" s="97"/>
      <c r="ED12" s="97"/>
      <c r="EE12" s="97"/>
      <c r="EF12" s="97">
        <v>15</v>
      </c>
      <c r="EG12" s="97"/>
      <c r="EH12" s="97"/>
      <c r="EI12" s="97"/>
      <c r="EJ12" s="97"/>
      <c r="EK12" s="97"/>
      <c r="EL12" s="97"/>
      <c r="EM12" s="97"/>
      <c r="EN12" s="97"/>
      <c r="EO12" s="97">
        <v>15</v>
      </c>
      <c r="EP12" s="97"/>
      <c r="EQ12" s="97"/>
      <c r="ER12" s="97"/>
      <c r="ES12" s="97"/>
      <c r="ET12" s="97"/>
      <c r="EU12" s="97"/>
      <c r="EV12" s="97"/>
      <c r="EW12" s="97"/>
      <c r="EX12" s="97">
        <v>17</v>
      </c>
      <c r="EY12" s="97"/>
      <c r="EZ12" s="97"/>
      <c r="FA12" s="97"/>
      <c r="FB12" s="97"/>
      <c r="FC12" s="97"/>
      <c r="FD12" s="97"/>
      <c r="FE12" s="97"/>
      <c r="FF12" s="97"/>
      <c r="FG12" s="97" t="s">
        <v>296</v>
      </c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>
        <v>19</v>
      </c>
      <c r="FS12" s="97"/>
      <c r="FT12" s="97"/>
      <c r="FU12" s="97"/>
      <c r="FV12" s="97"/>
      <c r="FW12" s="97"/>
      <c r="FX12" s="97"/>
      <c r="FY12" s="97"/>
      <c r="FZ12" s="97"/>
      <c r="GA12" s="97"/>
      <c r="GB12" s="97">
        <v>20</v>
      </c>
      <c r="GC12" s="97"/>
      <c r="GD12" s="97"/>
      <c r="GE12" s="97"/>
      <c r="GF12" s="97"/>
      <c r="GG12" s="97"/>
      <c r="GH12" s="97">
        <v>21</v>
      </c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>
        <v>22</v>
      </c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>
        <v>23</v>
      </c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</row>
    <row r="13" spans="1:236" s="5" customFormat="1" ht="27.75" customHeight="1">
      <c r="A13" s="109"/>
      <c r="B13" s="110"/>
      <c r="C13" s="110"/>
      <c r="D13" s="110"/>
      <c r="E13" s="111"/>
      <c r="F13" s="120" t="s">
        <v>26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2"/>
      <c r="AJ13" s="115">
        <f>AJ14+AJ33+AJ49</f>
        <v>1110.1491799999999</v>
      </c>
      <c r="AK13" s="135"/>
      <c r="AL13" s="135"/>
      <c r="AM13" s="135"/>
      <c r="AN13" s="135"/>
      <c r="AO13" s="135"/>
      <c r="AP13" s="135"/>
      <c r="AQ13" s="135"/>
      <c r="AR13" s="135"/>
      <c r="AS13" s="135"/>
      <c r="AT13" s="136"/>
      <c r="AU13" s="98">
        <f>AU14+AU33+AU49</f>
        <v>246.1066768</v>
      </c>
      <c r="AV13" s="99"/>
      <c r="AW13" s="99"/>
      <c r="AX13" s="99"/>
      <c r="AY13" s="99"/>
      <c r="AZ13" s="99"/>
      <c r="BA13" s="99"/>
      <c r="BB13" s="100"/>
      <c r="BC13" s="98">
        <f>BC14+BC33+BC49</f>
        <v>49.19</v>
      </c>
      <c r="BD13" s="99"/>
      <c r="BE13" s="99"/>
      <c r="BF13" s="99"/>
      <c r="BG13" s="99"/>
      <c r="BH13" s="99"/>
      <c r="BI13" s="99"/>
      <c r="BJ13" s="100"/>
      <c r="BK13" s="98">
        <f>BK14+BK33+BK49</f>
        <v>66.523979999999995</v>
      </c>
      <c r="BL13" s="99"/>
      <c r="BM13" s="99"/>
      <c r="BN13" s="99"/>
      <c r="BO13" s="99"/>
      <c r="BP13" s="99"/>
      <c r="BQ13" s="99"/>
      <c r="BR13" s="100"/>
      <c r="BS13" s="98">
        <f>BS14+BS33+BS49</f>
        <v>49.19</v>
      </c>
      <c r="BT13" s="99"/>
      <c r="BU13" s="99"/>
      <c r="BV13" s="99"/>
      <c r="BW13" s="99"/>
      <c r="BX13" s="99"/>
      <c r="BY13" s="99"/>
      <c r="BZ13" s="100"/>
      <c r="CA13" s="98">
        <f>CA14+CA33+CA49</f>
        <v>58.19014</v>
      </c>
      <c r="CB13" s="99"/>
      <c r="CC13" s="99"/>
      <c r="CD13" s="99"/>
      <c r="CE13" s="99"/>
      <c r="CF13" s="99"/>
      <c r="CG13" s="99"/>
      <c r="CH13" s="100"/>
      <c r="CI13" s="98">
        <f>CI14+CI33+CI49</f>
        <v>0</v>
      </c>
      <c r="CJ13" s="99"/>
      <c r="CK13" s="99"/>
      <c r="CL13" s="99"/>
      <c r="CM13" s="99"/>
      <c r="CN13" s="99"/>
      <c r="CO13" s="99"/>
      <c r="CP13" s="100"/>
      <c r="CQ13" s="98">
        <f>CQ14+CQ33+CQ49</f>
        <v>62.072359999999996</v>
      </c>
      <c r="CR13" s="99"/>
      <c r="CS13" s="99"/>
      <c r="CT13" s="99"/>
      <c r="CU13" s="99"/>
      <c r="CV13" s="99"/>
      <c r="CW13" s="99"/>
      <c r="CX13" s="100"/>
      <c r="CY13" s="98">
        <f>CY14+CY33+CY49</f>
        <v>0</v>
      </c>
      <c r="CZ13" s="99"/>
      <c r="DA13" s="99"/>
      <c r="DB13" s="99"/>
      <c r="DC13" s="99"/>
      <c r="DD13" s="99"/>
      <c r="DE13" s="99"/>
      <c r="DF13" s="100"/>
      <c r="DG13" s="98">
        <f>DG14+DG33+DG49</f>
        <v>59.320196799999998</v>
      </c>
      <c r="DH13" s="99"/>
      <c r="DI13" s="99"/>
      <c r="DJ13" s="99"/>
      <c r="DK13" s="99"/>
      <c r="DL13" s="99"/>
      <c r="DM13" s="99"/>
      <c r="DN13" s="100"/>
      <c r="DO13" s="98">
        <f>DO14+DO33+DO49</f>
        <v>0</v>
      </c>
      <c r="DP13" s="99"/>
      <c r="DQ13" s="99"/>
      <c r="DR13" s="99"/>
      <c r="DS13" s="99"/>
      <c r="DT13" s="99"/>
      <c r="DU13" s="99"/>
      <c r="DV13" s="100"/>
      <c r="DW13" s="98">
        <f>DW14+DW33+DW49</f>
        <v>49.19</v>
      </c>
      <c r="DX13" s="99"/>
      <c r="DY13" s="99"/>
      <c r="DZ13" s="99"/>
      <c r="EA13" s="99"/>
      <c r="EB13" s="99"/>
      <c r="EC13" s="99"/>
      <c r="ED13" s="99"/>
      <c r="EE13" s="100"/>
      <c r="EF13" s="98">
        <f>DO13</f>
        <v>0</v>
      </c>
      <c r="EG13" s="99"/>
      <c r="EH13" s="99"/>
      <c r="EI13" s="99"/>
      <c r="EJ13" s="99"/>
      <c r="EK13" s="99"/>
      <c r="EL13" s="99"/>
      <c r="EM13" s="99"/>
      <c r="EN13" s="100"/>
      <c r="EO13" s="98">
        <f>DW13</f>
        <v>49.19</v>
      </c>
      <c r="EP13" s="99"/>
      <c r="EQ13" s="99"/>
      <c r="ER13" s="99"/>
      <c r="ES13" s="99"/>
      <c r="ET13" s="99"/>
      <c r="EU13" s="99"/>
      <c r="EV13" s="99"/>
      <c r="EW13" s="100"/>
      <c r="EX13" s="98">
        <f>EF13</f>
        <v>0</v>
      </c>
      <c r="EY13" s="99"/>
      <c r="EZ13" s="99"/>
      <c r="FA13" s="99"/>
      <c r="FB13" s="99"/>
      <c r="FC13" s="99"/>
      <c r="FD13" s="99"/>
      <c r="FE13" s="99"/>
      <c r="FF13" s="100"/>
      <c r="FG13" s="98">
        <f>AJ13-BC13</f>
        <v>1060.9591799999998</v>
      </c>
      <c r="FH13" s="99"/>
      <c r="FI13" s="99"/>
      <c r="FJ13" s="99"/>
      <c r="FK13" s="99"/>
      <c r="FL13" s="99"/>
      <c r="FM13" s="99"/>
      <c r="FN13" s="99"/>
      <c r="FO13" s="99"/>
      <c r="FP13" s="99"/>
      <c r="FQ13" s="100"/>
      <c r="FR13" s="98">
        <f>BC13-AU13</f>
        <v>-196.9166768</v>
      </c>
      <c r="FS13" s="99"/>
      <c r="FT13" s="99"/>
      <c r="FU13" s="99"/>
      <c r="FV13" s="99"/>
      <c r="FW13" s="99"/>
      <c r="FX13" s="99"/>
      <c r="FY13" s="99"/>
      <c r="FZ13" s="99"/>
      <c r="GA13" s="99"/>
      <c r="GB13" s="98">
        <f>IF(ISERROR(FR13/(CA13+BK13+CQ13+DG13)*100),"-",FR13/(CA13+BK13+CQ13+DG13)*100)</f>
        <v>-80.012732429858247</v>
      </c>
      <c r="GC13" s="99"/>
      <c r="GD13" s="99"/>
      <c r="GE13" s="99"/>
      <c r="GF13" s="99"/>
      <c r="GG13" s="99"/>
      <c r="GH13" s="98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100"/>
      <c r="GT13" s="98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100"/>
      <c r="HF13" s="106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8"/>
    </row>
    <row r="14" spans="1:236" s="5" customFormat="1" ht="32.25" customHeight="1">
      <c r="A14" s="109" t="s">
        <v>27</v>
      </c>
      <c r="B14" s="110"/>
      <c r="C14" s="110"/>
      <c r="D14" s="110"/>
      <c r="E14" s="111"/>
      <c r="F14" s="117" t="s">
        <v>28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9"/>
      <c r="AJ14" s="115">
        <f>AJ15</f>
        <v>381.98717999999997</v>
      </c>
      <c r="AK14" s="135"/>
      <c r="AL14" s="135"/>
      <c r="AM14" s="135"/>
      <c r="AN14" s="135"/>
      <c r="AO14" s="135"/>
      <c r="AP14" s="135"/>
      <c r="AQ14" s="135"/>
      <c r="AR14" s="135"/>
      <c r="AS14" s="135"/>
      <c r="AT14" s="136"/>
      <c r="AU14" s="98">
        <f>AU15</f>
        <v>120.76399999999998</v>
      </c>
      <c r="AV14" s="99"/>
      <c r="AW14" s="99"/>
      <c r="AX14" s="99"/>
      <c r="AY14" s="99"/>
      <c r="AZ14" s="99"/>
      <c r="BA14" s="99"/>
      <c r="BB14" s="100"/>
      <c r="BC14" s="98">
        <f t="shared" ref="BC14" si="0">BC15</f>
        <v>36.229999999999997</v>
      </c>
      <c r="BD14" s="99"/>
      <c r="BE14" s="99"/>
      <c r="BF14" s="99"/>
      <c r="BG14" s="99"/>
      <c r="BH14" s="99"/>
      <c r="BI14" s="99"/>
      <c r="BJ14" s="100"/>
      <c r="BK14" s="98">
        <f t="shared" ref="BK14" si="1">BK15</f>
        <v>29.663999999999998</v>
      </c>
      <c r="BL14" s="99"/>
      <c r="BM14" s="99"/>
      <c r="BN14" s="99"/>
      <c r="BO14" s="99"/>
      <c r="BP14" s="99"/>
      <c r="BQ14" s="99"/>
      <c r="BR14" s="100"/>
      <c r="BS14" s="98">
        <f>BS15</f>
        <v>36.229999999999997</v>
      </c>
      <c r="BT14" s="99"/>
      <c r="BU14" s="99"/>
      <c r="BV14" s="99"/>
      <c r="BW14" s="99"/>
      <c r="BX14" s="99"/>
      <c r="BY14" s="99"/>
      <c r="BZ14" s="100"/>
      <c r="CA14" s="98">
        <f t="shared" ref="CA14" si="2">CA15</f>
        <v>30.717999999999996</v>
      </c>
      <c r="CB14" s="99"/>
      <c r="CC14" s="99"/>
      <c r="CD14" s="99"/>
      <c r="CE14" s="99"/>
      <c r="CF14" s="99"/>
      <c r="CG14" s="99"/>
      <c r="CH14" s="100"/>
      <c r="CI14" s="98">
        <f>CI15</f>
        <v>0</v>
      </c>
      <c r="CJ14" s="99"/>
      <c r="CK14" s="99"/>
      <c r="CL14" s="99"/>
      <c r="CM14" s="99"/>
      <c r="CN14" s="99"/>
      <c r="CO14" s="99"/>
      <c r="CP14" s="100"/>
      <c r="CQ14" s="98">
        <f t="shared" ref="CQ14" si="3">CQ15</f>
        <v>30.717999999999996</v>
      </c>
      <c r="CR14" s="99"/>
      <c r="CS14" s="99"/>
      <c r="CT14" s="99"/>
      <c r="CU14" s="99"/>
      <c r="CV14" s="99"/>
      <c r="CW14" s="99"/>
      <c r="CX14" s="100"/>
      <c r="CY14" s="98">
        <f>CY15</f>
        <v>0</v>
      </c>
      <c r="CZ14" s="99"/>
      <c r="DA14" s="99"/>
      <c r="DB14" s="99"/>
      <c r="DC14" s="99"/>
      <c r="DD14" s="99"/>
      <c r="DE14" s="99"/>
      <c r="DF14" s="100"/>
      <c r="DG14" s="98">
        <f t="shared" ref="DG14" si="4">DG15</f>
        <v>29.663999999999998</v>
      </c>
      <c r="DH14" s="99"/>
      <c r="DI14" s="99"/>
      <c r="DJ14" s="99"/>
      <c r="DK14" s="99"/>
      <c r="DL14" s="99"/>
      <c r="DM14" s="99"/>
      <c r="DN14" s="100"/>
      <c r="DO14" s="98">
        <f>DO15</f>
        <v>0</v>
      </c>
      <c r="DP14" s="99"/>
      <c r="DQ14" s="99"/>
      <c r="DR14" s="99"/>
      <c r="DS14" s="99"/>
      <c r="DT14" s="99"/>
      <c r="DU14" s="99"/>
      <c r="DV14" s="100"/>
      <c r="DW14" s="98">
        <f>DW15</f>
        <v>36.229999999999997</v>
      </c>
      <c r="DX14" s="99"/>
      <c r="DY14" s="99"/>
      <c r="DZ14" s="99"/>
      <c r="EA14" s="99"/>
      <c r="EB14" s="99"/>
      <c r="EC14" s="99"/>
      <c r="ED14" s="99"/>
      <c r="EE14" s="100"/>
      <c r="EF14" s="98">
        <f>EF15</f>
        <v>0</v>
      </c>
      <c r="EG14" s="99"/>
      <c r="EH14" s="99"/>
      <c r="EI14" s="99"/>
      <c r="EJ14" s="99"/>
      <c r="EK14" s="99"/>
      <c r="EL14" s="99"/>
      <c r="EM14" s="99"/>
      <c r="EN14" s="100"/>
      <c r="EO14" s="98">
        <f t="shared" ref="EO14:EO31" si="5">DW14</f>
        <v>36.229999999999997</v>
      </c>
      <c r="EP14" s="99"/>
      <c r="EQ14" s="99"/>
      <c r="ER14" s="99"/>
      <c r="ES14" s="99"/>
      <c r="ET14" s="99"/>
      <c r="EU14" s="99"/>
      <c r="EV14" s="99"/>
      <c r="EW14" s="100"/>
      <c r="EX14" s="98">
        <f>EX15</f>
        <v>36.229999999999997</v>
      </c>
      <c r="EY14" s="99"/>
      <c r="EZ14" s="99"/>
      <c r="FA14" s="99"/>
      <c r="FB14" s="99"/>
      <c r="FC14" s="99"/>
      <c r="FD14" s="99"/>
      <c r="FE14" s="99"/>
      <c r="FF14" s="100"/>
      <c r="FG14" s="98">
        <f t="shared" ref="FG14:FG32" si="6">AJ14-BC14</f>
        <v>345.75717999999995</v>
      </c>
      <c r="FH14" s="99"/>
      <c r="FI14" s="99"/>
      <c r="FJ14" s="99"/>
      <c r="FK14" s="99"/>
      <c r="FL14" s="99"/>
      <c r="FM14" s="99"/>
      <c r="FN14" s="99"/>
      <c r="FO14" s="99"/>
      <c r="FP14" s="99"/>
      <c r="FQ14" s="100"/>
      <c r="FR14" s="98">
        <f t="shared" ref="FR14:FR51" si="7">BC14-AU14</f>
        <v>-84.533999999999992</v>
      </c>
      <c r="FS14" s="99"/>
      <c r="FT14" s="99"/>
      <c r="FU14" s="99"/>
      <c r="FV14" s="99"/>
      <c r="FW14" s="99"/>
      <c r="FX14" s="99"/>
      <c r="FY14" s="99"/>
      <c r="FZ14" s="99"/>
      <c r="GA14" s="99"/>
      <c r="GB14" s="98">
        <f t="shared" ref="GB14" si="8">IF(ISERROR(FR14/(CA14+BK14+CQ14+DG14)*100),"-",FR14/(CA14+BK14+CQ14+DG14)*100)</f>
        <v>-69.999337550925773</v>
      </c>
      <c r="GC14" s="99"/>
      <c r="GD14" s="99"/>
      <c r="GE14" s="99"/>
      <c r="GF14" s="99"/>
      <c r="GG14" s="99"/>
      <c r="GH14" s="98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100"/>
      <c r="GT14" s="98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100"/>
      <c r="HF14" s="106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8"/>
    </row>
    <row r="15" spans="1:236" s="5" customFormat="1" ht="32.25" customHeight="1">
      <c r="A15" s="109" t="s">
        <v>29</v>
      </c>
      <c r="B15" s="110"/>
      <c r="C15" s="110"/>
      <c r="D15" s="110"/>
      <c r="E15" s="111"/>
      <c r="F15" s="117" t="s">
        <v>30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9"/>
      <c r="AJ15" s="115">
        <f>SUM(AJ16:AT32)</f>
        <v>381.98717999999997</v>
      </c>
      <c r="AK15" s="135"/>
      <c r="AL15" s="135"/>
      <c r="AM15" s="135"/>
      <c r="AN15" s="135"/>
      <c r="AO15" s="135"/>
      <c r="AP15" s="135"/>
      <c r="AQ15" s="135"/>
      <c r="AR15" s="135"/>
      <c r="AS15" s="135"/>
      <c r="AT15" s="136"/>
      <c r="AU15" s="98">
        <f>SUM(AU16:BB32)</f>
        <v>120.76399999999998</v>
      </c>
      <c r="AV15" s="99"/>
      <c r="AW15" s="99"/>
      <c r="AX15" s="99"/>
      <c r="AY15" s="99"/>
      <c r="AZ15" s="99"/>
      <c r="BA15" s="99"/>
      <c r="BB15" s="100"/>
      <c r="BC15" s="98">
        <f>SUM(BC16:BJ32)</f>
        <v>36.229999999999997</v>
      </c>
      <c r="BD15" s="99"/>
      <c r="BE15" s="99"/>
      <c r="BF15" s="99"/>
      <c r="BG15" s="99"/>
      <c r="BH15" s="99"/>
      <c r="BI15" s="99"/>
      <c r="BJ15" s="100"/>
      <c r="BK15" s="98">
        <f>SUM(BK16:BR32)</f>
        <v>29.663999999999998</v>
      </c>
      <c r="BL15" s="99"/>
      <c r="BM15" s="99"/>
      <c r="BN15" s="99"/>
      <c r="BO15" s="99"/>
      <c r="BP15" s="99"/>
      <c r="BQ15" s="99"/>
      <c r="BR15" s="100"/>
      <c r="BS15" s="98">
        <f>SUM(BS16:BZ32)</f>
        <v>36.229999999999997</v>
      </c>
      <c r="BT15" s="99"/>
      <c r="BU15" s="99"/>
      <c r="BV15" s="99"/>
      <c r="BW15" s="99"/>
      <c r="BX15" s="99"/>
      <c r="BY15" s="99"/>
      <c r="BZ15" s="100"/>
      <c r="CA15" s="98">
        <f>SUM(CA16:CH32)</f>
        <v>30.717999999999996</v>
      </c>
      <c r="CB15" s="99"/>
      <c r="CC15" s="99"/>
      <c r="CD15" s="99"/>
      <c r="CE15" s="99"/>
      <c r="CF15" s="99"/>
      <c r="CG15" s="99"/>
      <c r="CH15" s="100"/>
      <c r="CI15" s="98">
        <f>SUM(CI16:CP32)</f>
        <v>0</v>
      </c>
      <c r="CJ15" s="99"/>
      <c r="CK15" s="99"/>
      <c r="CL15" s="99"/>
      <c r="CM15" s="99"/>
      <c r="CN15" s="99"/>
      <c r="CO15" s="99"/>
      <c r="CP15" s="100"/>
      <c r="CQ15" s="98">
        <f>SUM(CQ16:CX32)</f>
        <v>30.717999999999996</v>
      </c>
      <c r="CR15" s="99"/>
      <c r="CS15" s="99"/>
      <c r="CT15" s="99"/>
      <c r="CU15" s="99"/>
      <c r="CV15" s="99"/>
      <c r="CW15" s="99"/>
      <c r="CX15" s="100"/>
      <c r="CY15" s="98">
        <f>SUM(CY16:DF32)</f>
        <v>0</v>
      </c>
      <c r="CZ15" s="99"/>
      <c r="DA15" s="99"/>
      <c r="DB15" s="99"/>
      <c r="DC15" s="99"/>
      <c r="DD15" s="99"/>
      <c r="DE15" s="99"/>
      <c r="DF15" s="100"/>
      <c r="DG15" s="98">
        <f>SUM(DG16:DN32)</f>
        <v>29.663999999999998</v>
      </c>
      <c r="DH15" s="99"/>
      <c r="DI15" s="99"/>
      <c r="DJ15" s="99"/>
      <c r="DK15" s="99"/>
      <c r="DL15" s="99"/>
      <c r="DM15" s="99"/>
      <c r="DN15" s="100"/>
      <c r="DO15" s="98">
        <f>SUM(DO16:DV32)</f>
        <v>0</v>
      </c>
      <c r="DP15" s="99"/>
      <c r="DQ15" s="99"/>
      <c r="DR15" s="99"/>
      <c r="DS15" s="99"/>
      <c r="DT15" s="99"/>
      <c r="DU15" s="99"/>
      <c r="DV15" s="100"/>
      <c r="DW15" s="98">
        <f>SUM(DW16:EE32)</f>
        <v>36.229999999999997</v>
      </c>
      <c r="DX15" s="99"/>
      <c r="DY15" s="99"/>
      <c r="DZ15" s="99"/>
      <c r="EA15" s="99"/>
      <c r="EB15" s="99"/>
      <c r="EC15" s="99"/>
      <c r="ED15" s="99"/>
      <c r="EE15" s="100"/>
      <c r="EF15" s="98">
        <f>SUM(EF16:EN32)</f>
        <v>0</v>
      </c>
      <c r="EG15" s="99"/>
      <c r="EH15" s="99"/>
      <c r="EI15" s="99"/>
      <c r="EJ15" s="99"/>
      <c r="EK15" s="99"/>
      <c r="EL15" s="99"/>
      <c r="EM15" s="99"/>
      <c r="EN15" s="100"/>
      <c r="EO15" s="98">
        <f>SUM(EO16:EW32)</f>
        <v>36.229999999999997</v>
      </c>
      <c r="EP15" s="99"/>
      <c r="EQ15" s="99"/>
      <c r="ER15" s="99"/>
      <c r="ES15" s="99"/>
      <c r="ET15" s="99"/>
      <c r="EU15" s="99"/>
      <c r="EV15" s="99"/>
      <c r="EW15" s="100"/>
      <c r="EX15" s="98">
        <f>SUM(EX16:FF32)</f>
        <v>36.229999999999997</v>
      </c>
      <c r="EY15" s="99"/>
      <c r="EZ15" s="99"/>
      <c r="FA15" s="99"/>
      <c r="FB15" s="99"/>
      <c r="FC15" s="99"/>
      <c r="FD15" s="99"/>
      <c r="FE15" s="99"/>
      <c r="FF15" s="100"/>
      <c r="FG15" s="98">
        <f t="shared" si="6"/>
        <v>345.75717999999995</v>
      </c>
      <c r="FH15" s="99"/>
      <c r="FI15" s="99"/>
      <c r="FJ15" s="99"/>
      <c r="FK15" s="99"/>
      <c r="FL15" s="99"/>
      <c r="FM15" s="99"/>
      <c r="FN15" s="99"/>
      <c r="FO15" s="99"/>
      <c r="FP15" s="99"/>
      <c r="FQ15" s="100"/>
      <c r="FR15" s="98">
        <f t="shared" si="7"/>
        <v>-84.533999999999992</v>
      </c>
      <c r="FS15" s="99"/>
      <c r="FT15" s="99"/>
      <c r="FU15" s="99"/>
      <c r="FV15" s="99"/>
      <c r="FW15" s="99"/>
      <c r="FX15" s="99"/>
      <c r="FY15" s="99"/>
      <c r="FZ15" s="99"/>
      <c r="GA15" s="99"/>
      <c r="GB15" s="98">
        <f>IF(ISERROR(FR15/(CA15+BK15+CQ15+DG15)*100),"-",FR15/(CA15+BK15+CQ15+DG15)*100)</f>
        <v>-69.999337550925773</v>
      </c>
      <c r="GC15" s="99"/>
      <c r="GD15" s="99"/>
      <c r="GE15" s="99"/>
      <c r="GF15" s="99"/>
      <c r="GG15" s="99"/>
      <c r="GH15" s="98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100"/>
      <c r="GT15" s="98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100"/>
      <c r="HF15" s="106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8"/>
    </row>
    <row r="16" spans="1:236" s="5" customFormat="1" ht="106.5" customHeight="1">
      <c r="A16" s="86" t="s">
        <v>31</v>
      </c>
      <c r="B16" s="87"/>
      <c r="C16" s="87"/>
      <c r="D16" s="87"/>
      <c r="E16" s="88"/>
      <c r="F16" s="89" t="s">
        <v>32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4"/>
      <c r="AJ16" s="92">
        <v>18.18</v>
      </c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83">
        <f>BK16+CA16+CQ16+DG16</f>
        <v>3.13</v>
      </c>
      <c r="AV16" s="84"/>
      <c r="AW16" s="84"/>
      <c r="AX16" s="84"/>
      <c r="AY16" s="84"/>
      <c r="AZ16" s="84"/>
      <c r="BA16" s="84"/>
      <c r="BB16" s="85"/>
      <c r="BC16" s="83">
        <f>BS16+CI16+CY16+DO16</f>
        <v>0</v>
      </c>
      <c r="BD16" s="84"/>
      <c r="BE16" s="84"/>
      <c r="BF16" s="84"/>
      <c r="BG16" s="84"/>
      <c r="BH16" s="84"/>
      <c r="BI16" s="84"/>
      <c r="BJ16" s="85"/>
      <c r="BK16" s="83">
        <v>0.78200000000000003</v>
      </c>
      <c r="BL16" s="84"/>
      <c r="BM16" s="84"/>
      <c r="BN16" s="84"/>
      <c r="BO16" s="84"/>
      <c r="BP16" s="84"/>
      <c r="BQ16" s="84"/>
      <c r="BR16" s="85"/>
      <c r="BS16" s="83">
        <v>0</v>
      </c>
      <c r="BT16" s="84"/>
      <c r="BU16" s="84"/>
      <c r="BV16" s="84"/>
      <c r="BW16" s="84"/>
      <c r="BX16" s="84"/>
      <c r="BY16" s="84"/>
      <c r="BZ16" s="85"/>
      <c r="CA16" s="83">
        <v>0.78300000000000003</v>
      </c>
      <c r="CB16" s="84"/>
      <c r="CC16" s="84"/>
      <c r="CD16" s="84"/>
      <c r="CE16" s="84"/>
      <c r="CF16" s="84"/>
      <c r="CG16" s="84"/>
      <c r="CH16" s="85"/>
      <c r="CI16" s="83">
        <v>0</v>
      </c>
      <c r="CJ16" s="84"/>
      <c r="CK16" s="84"/>
      <c r="CL16" s="84"/>
      <c r="CM16" s="84"/>
      <c r="CN16" s="84"/>
      <c r="CO16" s="84"/>
      <c r="CP16" s="85"/>
      <c r="CQ16" s="83">
        <v>0.78300000000000003</v>
      </c>
      <c r="CR16" s="84"/>
      <c r="CS16" s="84"/>
      <c r="CT16" s="84"/>
      <c r="CU16" s="84"/>
      <c r="CV16" s="84"/>
      <c r="CW16" s="84"/>
      <c r="CX16" s="85"/>
      <c r="CY16" s="83">
        <v>0</v>
      </c>
      <c r="CZ16" s="84"/>
      <c r="DA16" s="84"/>
      <c r="DB16" s="84"/>
      <c r="DC16" s="84"/>
      <c r="DD16" s="84"/>
      <c r="DE16" s="84"/>
      <c r="DF16" s="85"/>
      <c r="DG16" s="83">
        <v>0.78200000000000003</v>
      </c>
      <c r="DH16" s="84"/>
      <c r="DI16" s="84"/>
      <c r="DJ16" s="84"/>
      <c r="DK16" s="84"/>
      <c r="DL16" s="84"/>
      <c r="DM16" s="84"/>
      <c r="DN16" s="85"/>
      <c r="DO16" s="83">
        <v>0</v>
      </c>
      <c r="DP16" s="84"/>
      <c r="DQ16" s="84"/>
      <c r="DR16" s="84"/>
      <c r="DS16" s="84"/>
      <c r="DT16" s="84"/>
      <c r="DU16" s="84"/>
      <c r="DV16" s="85"/>
      <c r="DW16" s="83">
        <f>BC16</f>
        <v>0</v>
      </c>
      <c r="DX16" s="84"/>
      <c r="DY16" s="84"/>
      <c r="DZ16" s="84"/>
      <c r="EA16" s="84"/>
      <c r="EB16" s="84"/>
      <c r="EC16" s="84"/>
      <c r="ED16" s="84"/>
      <c r="EE16" s="85"/>
      <c r="EF16" s="83">
        <f>DO16</f>
        <v>0</v>
      </c>
      <c r="EG16" s="84"/>
      <c r="EH16" s="84"/>
      <c r="EI16" s="84"/>
      <c r="EJ16" s="84"/>
      <c r="EK16" s="84"/>
      <c r="EL16" s="84"/>
      <c r="EM16" s="84"/>
      <c r="EN16" s="85"/>
      <c r="EO16" s="83">
        <f>DW16</f>
        <v>0</v>
      </c>
      <c r="EP16" s="84"/>
      <c r="EQ16" s="84"/>
      <c r="ER16" s="84"/>
      <c r="ES16" s="84"/>
      <c r="ET16" s="84"/>
      <c r="EU16" s="84"/>
      <c r="EV16" s="84"/>
      <c r="EW16" s="85"/>
      <c r="EX16" s="83">
        <f>BS16</f>
        <v>0</v>
      </c>
      <c r="EY16" s="84"/>
      <c r="EZ16" s="84"/>
      <c r="FA16" s="84"/>
      <c r="FB16" s="84"/>
      <c r="FC16" s="84"/>
      <c r="FD16" s="84"/>
      <c r="FE16" s="84"/>
      <c r="FF16" s="85"/>
      <c r="FG16" s="83">
        <f t="shared" si="6"/>
        <v>18.18</v>
      </c>
      <c r="FH16" s="84"/>
      <c r="FI16" s="84"/>
      <c r="FJ16" s="84"/>
      <c r="FK16" s="84"/>
      <c r="FL16" s="84"/>
      <c r="FM16" s="84"/>
      <c r="FN16" s="84"/>
      <c r="FO16" s="84"/>
      <c r="FP16" s="84"/>
      <c r="FQ16" s="85"/>
      <c r="FR16" s="83">
        <f t="shared" si="7"/>
        <v>-3.13</v>
      </c>
      <c r="FS16" s="84"/>
      <c r="FT16" s="84"/>
      <c r="FU16" s="84"/>
      <c r="FV16" s="84"/>
      <c r="FW16" s="84"/>
      <c r="FX16" s="84"/>
      <c r="FY16" s="84"/>
      <c r="FZ16" s="84"/>
      <c r="GA16" s="84"/>
      <c r="GB16" s="83">
        <f>IF(ISERROR(FR16/(CA16+BK16+CQ16+DG16)*100),"-",FR16/(CA16+BK16+CQ16+DG16)*100)</f>
        <v>-100</v>
      </c>
      <c r="GC16" s="84"/>
      <c r="GD16" s="84"/>
      <c r="GE16" s="84"/>
      <c r="GF16" s="84"/>
      <c r="GG16" s="84"/>
      <c r="GH16" s="83"/>
      <c r="GI16" s="84"/>
      <c r="GJ16" s="84"/>
      <c r="GK16" s="84"/>
      <c r="GL16" s="84"/>
      <c r="GM16" s="84"/>
      <c r="GN16" s="84"/>
      <c r="GO16" s="84"/>
      <c r="GP16" s="84"/>
      <c r="GQ16" s="84"/>
      <c r="GR16" s="84"/>
      <c r="GS16" s="85"/>
      <c r="GT16" s="92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2"/>
      <c r="HF16" s="94" t="s">
        <v>334</v>
      </c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6"/>
    </row>
    <row r="17" spans="1:236" s="5" customFormat="1" ht="90" customHeight="1">
      <c r="A17" s="86" t="s">
        <v>33</v>
      </c>
      <c r="B17" s="87"/>
      <c r="C17" s="87"/>
      <c r="D17" s="87"/>
      <c r="E17" s="88"/>
      <c r="F17" s="89" t="s">
        <v>34</v>
      </c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4"/>
      <c r="AJ17" s="92">
        <v>5.0199999999999996</v>
      </c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83">
        <f>BK17+CA17+CQ17+DG17</f>
        <v>5.0199999999999996</v>
      </c>
      <c r="AV17" s="84"/>
      <c r="AW17" s="84"/>
      <c r="AX17" s="84"/>
      <c r="AY17" s="84"/>
      <c r="AZ17" s="84"/>
      <c r="BA17" s="84"/>
      <c r="BB17" s="85"/>
      <c r="BC17" s="83">
        <f t="shared" ref="BC17:BC31" si="9">BS17+CI17+CY17+DO17</f>
        <v>9.35</v>
      </c>
      <c r="BD17" s="84"/>
      <c r="BE17" s="84"/>
      <c r="BF17" s="84"/>
      <c r="BG17" s="84"/>
      <c r="BH17" s="84"/>
      <c r="BI17" s="84"/>
      <c r="BJ17" s="85"/>
      <c r="BK17" s="83">
        <v>1.2549999999999999</v>
      </c>
      <c r="BL17" s="84"/>
      <c r="BM17" s="84"/>
      <c r="BN17" s="84"/>
      <c r="BO17" s="84"/>
      <c r="BP17" s="84"/>
      <c r="BQ17" s="84"/>
      <c r="BR17" s="85"/>
      <c r="BS17" s="83">
        <v>9.35</v>
      </c>
      <c r="BT17" s="84"/>
      <c r="BU17" s="84"/>
      <c r="BV17" s="84"/>
      <c r="BW17" s="84"/>
      <c r="BX17" s="84"/>
      <c r="BY17" s="84"/>
      <c r="BZ17" s="85"/>
      <c r="CA17" s="83">
        <v>1.2549999999999999</v>
      </c>
      <c r="CB17" s="84"/>
      <c r="CC17" s="84"/>
      <c r="CD17" s="84"/>
      <c r="CE17" s="84"/>
      <c r="CF17" s="84"/>
      <c r="CG17" s="84"/>
      <c r="CH17" s="85"/>
      <c r="CI17" s="83">
        <v>0</v>
      </c>
      <c r="CJ17" s="84"/>
      <c r="CK17" s="84"/>
      <c r="CL17" s="84"/>
      <c r="CM17" s="84"/>
      <c r="CN17" s="84"/>
      <c r="CO17" s="84"/>
      <c r="CP17" s="85"/>
      <c r="CQ17" s="83">
        <v>1.2549999999999999</v>
      </c>
      <c r="CR17" s="84"/>
      <c r="CS17" s="84"/>
      <c r="CT17" s="84"/>
      <c r="CU17" s="84"/>
      <c r="CV17" s="84"/>
      <c r="CW17" s="84"/>
      <c r="CX17" s="85"/>
      <c r="CY17" s="83">
        <v>0</v>
      </c>
      <c r="CZ17" s="84"/>
      <c r="DA17" s="84"/>
      <c r="DB17" s="84"/>
      <c r="DC17" s="84"/>
      <c r="DD17" s="84"/>
      <c r="DE17" s="84"/>
      <c r="DF17" s="85"/>
      <c r="DG17" s="83">
        <v>1.2549999999999999</v>
      </c>
      <c r="DH17" s="84"/>
      <c r="DI17" s="84"/>
      <c r="DJ17" s="84"/>
      <c r="DK17" s="84"/>
      <c r="DL17" s="84"/>
      <c r="DM17" s="84"/>
      <c r="DN17" s="85"/>
      <c r="DO17" s="83">
        <v>0</v>
      </c>
      <c r="DP17" s="84"/>
      <c r="DQ17" s="84"/>
      <c r="DR17" s="84"/>
      <c r="DS17" s="84"/>
      <c r="DT17" s="84"/>
      <c r="DU17" s="84"/>
      <c r="DV17" s="85"/>
      <c r="DW17" s="83">
        <f t="shared" ref="DW17:DW31" si="10">BC17</f>
        <v>9.35</v>
      </c>
      <c r="DX17" s="84"/>
      <c r="DY17" s="84"/>
      <c r="DZ17" s="84"/>
      <c r="EA17" s="84"/>
      <c r="EB17" s="84"/>
      <c r="EC17" s="84"/>
      <c r="ED17" s="84"/>
      <c r="EE17" s="85"/>
      <c r="EF17" s="83">
        <f t="shared" ref="EF17:EF31" si="11">DO17</f>
        <v>0</v>
      </c>
      <c r="EG17" s="84"/>
      <c r="EH17" s="84"/>
      <c r="EI17" s="84"/>
      <c r="EJ17" s="84"/>
      <c r="EK17" s="84"/>
      <c r="EL17" s="84"/>
      <c r="EM17" s="84"/>
      <c r="EN17" s="85"/>
      <c r="EO17" s="83">
        <f t="shared" si="5"/>
        <v>9.35</v>
      </c>
      <c r="EP17" s="84"/>
      <c r="EQ17" s="84"/>
      <c r="ER17" s="84"/>
      <c r="ES17" s="84"/>
      <c r="ET17" s="84"/>
      <c r="EU17" s="84"/>
      <c r="EV17" s="84"/>
      <c r="EW17" s="85"/>
      <c r="EX17" s="83">
        <f t="shared" ref="EX17:EX31" si="12">BS17</f>
        <v>9.35</v>
      </c>
      <c r="EY17" s="84"/>
      <c r="EZ17" s="84"/>
      <c r="FA17" s="84"/>
      <c r="FB17" s="84"/>
      <c r="FC17" s="84"/>
      <c r="FD17" s="84"/>
      <c r="FE17" s="84"/>
      <c r="FF17" s="85"/>
      <c r="FG17" s="83">
        <f t="shared" si="6"/>
        <v>-4.33</v>
      </c>
      <c r="FH17" s="84"/>
      <c r="FI17" s="84"/>
      <c r="FJ17" s="84"/>
      <c r="FK17" s="84"/>
      <c r="FL17" s="84"/>
      <c r="FM17" s="84"/>
      <c r="FN17" s="84"/>
      <c r="FO17" s="84"/>
      <c r="FP17" s="84"/>
      <c r="FQ17" s="85"/>
      <c r="FR17" s="83">
        <f t="shared" si="7"/>
        <v>4.33</v>
      </c>
      <c r="FS17" s="84"/>
      <c r="FT17" s="84"/>
      <c r="FU17" s="84"/>
      <c r="FV17" s="84"/>
      <c r="FW17" s="84"/>
      <c r="FX17" s="84"/>
      <c r="FY17" s="84"/>
      <c r="FZ17" s="84"/>
      <c r="GA17" s="84"/>
      <c r="GB17" s="83">
        <f t="shared" ref="GB17" si="13">IF(ISERROR(FR17/(CA17+BK17+CQ17+DG17)*100),"-",FR17/(CA17+BK17+CQ17+DG17)*100)</f>
        <v>86.254980079681289</v>
      </c>
      <c r="GC17" s="84"/>
      <c r="GD17" s="84"/>
      <c r="GE17" s="84"/>
      <c r="GF17" s="84"/>
      <c r="GG17" s="84"/>
      <c r="GH17" s="83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5"/>
      <c r="GT17" s="83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5"/>
      <c r="HF17" s="94" t="s">
        <v>332</v>
      </c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6"/>
    </row>
    <row r="18" spans="1:236" s="5" customFormat="1" ht="70.5" customHeight="1">
      <c r="A18" s="86" t="s">
        <v>35</v>
      </c>
      <c r="B18" s="87"/>
      <c r="C18" s="87"/>
      <c r="D18" s="87"/>
      <c r="E18" s="88"/>
      <c r="F18" s="89" t="s">
        <v>284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4"/>
      <c r="AJ18" s="92">
        <v>23.69</v>
      </c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83">
        <f t="shared" ref="AU18:AU31" si="14">BK18+CA18+CQ18+DG18</f>
        <v>0</v>
      </c>
      <c r="AV18" s="84"/>
      <c r="AW18" s="84"/>
      <c r="AX18" s="84"/>
      <c r="AY18" s="84"/>
      <c r="AZ18" s="84"/>
      <c r="BA18" s="84"/>
      <c r="BB18" s="85"/>
      <c r="BC18" s="83">
        <f t="shared" si="9"/>
        <v>0</v>
      </c>
      <c r="BD18" s="84"/>
      <c r="BE18" s="84"/>
      <c r="BF18" s="84"/>
      <c r="BG18" s="84"/>
      <c r="BH18" s="84"/>
      <c r="BI18" s="84"/>
      <c r="BJ18" s="85"/>
      <c r="BK18" s="83">
        <v>0</v>
      </c>
      <c r="BL18" s="84"/>
      <c r="BM18" s="84"/>
      <c r="BN18" s="84"/>
      <c r="BO18" s="84"/>
      <c r="BP18" s="84"/>
      <c r="BQ18" s="84"/>
      <c r="BR18" s="85"/>
      <c r="BS18" s="83">
        <v>0</v>
      </c>
      <c r="BT18" s="84"/>
      <c r="BU18" s="84"/>
      <c r="BV18" s="84"/>
      <c r="BW18" s="84"/>
      <c r="BX18" s="84"/>
      <c r="BY18" s="84"/>
      <c r="BZ18" s="85"/>
      <c r="CA18" s="83">
        <v>0</v>
      </c>
      <c r="CB18" s="84"/>
      <c r="CC18" s="84"/>
      <c r="CD18" s="84"/>
      <c r="CE18" s="84"/>
      <c r="CF18" s="84"/>
      <c r="CG18" s="84"/>
      <c r="CH18" s="85"/>
      <c r="CI18" s="83">
        <v>0</v>
      </c>
      <c r="CJ18" s="84"/>
      <c r="CK18" s="84"/>
      <c r="CL18" s="84"/>
      <c r="CM18" s="84"/>
      <c r="CN18" s="84"/>
      <c r="CO18" s="84"/>
      <c r="CP18" s="85"/>
      <c r="CQ18" s="83">
        <v>0</v>
      </c>
      <c r="CR18" s="84"/>
      <c r="CS18" s="84"/>
      <c r="CT18" s="84"/>
      <c r="CU18" s="84"/>
      <c r="CV18" s="84"/>
      <c r="CW18" s="84"/>
      <c r="CX18" s="85"/>
      <c r="CY18" s="83">
        <v>0</v>
      </c>
      <c r="CZ18" s="84"/>
      <c r="DA18" s="84"/>
      <c r="DB18" s="84"/>
      <c r="DC18" s="84"/>
      <c r="DD18" s="84"/>
      <c r="DE18" s="84"/>
      <c r="DF18" s="85"/>
      <c r="DG18" s="83">
        <v>0</v>
      </c>
      <c r="DH18" s="84"/>
      <c r="DI18" s="84"/>
      <c r="DJ18" s="84"/>
      <c r="DK18" s="84"/>
      <c r="DL18" s="84"/>
      <c r="DM18" s="84"/>
      <c r="DN18" s="85"/>
      <c r="DO18" s="83">
        <v>0</v>
      </c>
      <c r="DP18" s="84"/>
      <c r="DQ18" s="84"/>
      <c r="DR18" s="84"/>
      <c r="DS18" s="84"/>
      <c r="DT18" s="84"/>
      <c r="DU18" s="84"/>
      <c r="DV18" s="85"/>
      <c r="DW18" s="83">
        <f t="shared" ref="DW18" si="15">BC18</f>
        <v>0</v>
      </c>
      <c r="DX18" s="84"/>
      <c r="DY18" s="84"/>
      <c r="DZ18" s="84"/>
      <c r="EA18" s="84"/>
      <c r="EB18" s="84"/>
      <c r="EC18" s="84"/>
      <c r="ED18" s="84"/>
      <c r="EE18" s="85"/>
      <c r="EF18" s="83">
        <v>0</v>
      </c>
      <c r="EG18" s="84"/>
      <c r="EH18" s="84"/>
      <c r="EI18" s="84"/>
      <c r="EJ18" s="84"/>
      <c r="EK18" s="84"/>
      <c r="EL18" s="84"/>
      <c r="EM18" s="84"/>
      <c r="EN18" s="85"/>
      <c r="EO18" s="83">
        <f t="shared" ref="EO18" si="16">DW18</f>
        <v>0</v>
      </c>
      <c r="EP18" s="84"/>
      <c r="EQ18" s="84"/>
      <c r="ER18" s="84"/>
      <c r="ES18" s="84"/>
      <c r="ET18" s="84"/>
      <c r="EU18" s="84"/>
      <c r="EV18" s="84"/>
      <c r="EW18" s="85"/>
      <c r="EX18" s="83">
        <f t="shared" si="12"/>
        <v>0</v>
      </c>
      <c r="EY18" s="84"/>
      <c r="EZ18" s="84"/>
      <c r="FA18" s="84"/>
      <c r="FB18" s="84"/>
      <c r="FC18" s="84"/>
      <c r="FD18" s="84"/>
      <c r="FE18" s="84"/>
      <c r="FF18" s="85"/>
      <c r="FG18" s="83">
        <f t="shared" si="6"/>
        <v>23.69</v>
      </c>
      <c r="FH18" s="84"/>
      <c r="FI18" s="84"/>
      <c r="FJ18" s="84"/>
      <c r="FK18" s="84"/>
      <c r="FL18" s="84"/>
      <c r="FM18" s="84"/>
      <c r="FN18" s="84"/>
      <c r="FO18" s="84"/>
      <c r="FP18" s="84"/>
      <c r="FQ18" s="85"/>
      <c r="FR18" s="83">
        <f t="shared" si="7"/>
        <v>0</v>
      </c>
      <c r="FS18" s="84"/>
      <c r="FT18" s="84"/>
      <c r="FU18" s="84"/>
      <c r="FV18" s="84"/>
      <c r="FW18" s="84"/>
      <c r="FX18" s="84"/>
      <c r="FY18" s="84"/>
      <c r="FZ18" s="84"/>
      <c r="GA18" s="84"/>
      <c r="GB18" s="83" t="str">
        <f>IF(ISERROR(FR18/(CA18+BK18+CQ18+DG18)*100),"-",FR18/(CA18+BK18+CQ18+DG18)*100)</f>
        <v>-</v>
      </c>
      <c r="GC18" s="84"/>
      <c r="GD18" s="84"/>
      <c r="GE18" s="84"/>
      <c r="GF18" s="84"/>
      <c r="GG18" s="84"/>
      <c r="GH18" s="83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5"/>
      <c r="GT18" s="83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5"/>
      <c r="HF18" s="94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6"/>
    </row>
    <row r="19" spans="1:236" s="5" customFormat="1" ht="72.75" customHeight="1">
      <c r="A19" s="86" t="s">
        <v>37</v>
      </c>
      <c r="B19" s="87"/>
      <c r="C19" s="87"/>
      <c r="D19" s="87"/>
      <c r="E19" s="88"/>
      <c r="F19" s="89" t="s">
        <v>36</v>
      </c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4"/>
      <c r="AJ19" s="92">
        <v>119.39</v>
      </c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83">
        <f t="shared" si="14"/>
        <v>30.130000000000003</v>
      </c>
      <c r="AV19" s="84"/>
      <c r="AW19" s="84"/>
      <c r="AX19" s="84"/>
      <c r="AY19" s="84"/>
      <c r="AZ19" s="84"/>
      <c r="BA19" s="84"/>
      <c r="BB19" s="85"/>
      <c r="BC19" s="83">
        <f t="shared" si="9"/>
        <v>3.9</v>
      </c>
      <c r="BD19" s="84"/>
      <c r="BE19" s="84"/>
      <c r="BF19" s="84"/>
      <c r="BG19" s="84"/>
      <c r="BH19" s="84"/>
      <c r="BI19" s="84"/>
      <c r="BJ19" s="85"/>
      <c r="BK19" s="83">
        <v>7.532</v>
      </c>
      <c r="BL19" s="84"/>
      <c r="BM19" s="84"/>
      <c r="BN19" s="84"/>
      <c r="BO19" s="84"/>
      <c r="BP19" s="84"/>
      <c r="BQ19" s="84"/>
      <c r="BR19" s="85"/>
      <c r="BS19" s="83">
        <v>3.9</v>
      </c>
      <c r="BT19" s="84"/>
      <c r="BU19" s="84"/>
      <c r="BV19" s="84"/>
      <c r="BW19" s="84"/>
      <c r="BX19" s="84"/>
      <c r="BY19" s="84"/>
      <c r="BZ19" s="85"/>
      <c r="CA19" s="83">
        <v>7.5330000000000004</v>
      </c>
      <c r="CB19" s="84"/>
      <c r="CC19" s="84"/>
      <c r="CD19" s="84"/>
      <c r="CE19" s="84"/>
      <c r="CF19" s="84"/>
      <c r="CG19" s="84"/>
      <c r="CH19" s="85"/>
      <c r="CI19" s="83">
        <v>0</v>
      </c>
      <c r="CJ19" s="84"/>
      <c r="CK19" s="84"/>
      <c r="CL19" s="84"/>
      <c r="CM19" s="84"/>
      <c r="CN19" s="84"/>
      <c r="CO19" s="84"/>
      <c r="CP19" s="85"/>
      <c r="CQ19" s="83">
        <v>7.5330000000000004</v>
      </c>
      <c r="CR19" s="84"/>
      <c r="CS19" s="84"/>
      <c r="CT19" s="84"/>
      <c r="CU19" s="84"/>
      <c r="CV19" s="84"/>
      <c r="CW19" s="84"/>
      <c r="CX19" s="85"/>
      <c r="CY19" s="83">
        <v>0</v>
      </c>
      <c r="CZ19" s="84"/>
      <c r="DA19" s="84"/>
      <c r="DB19" s="84"/>
      <c r="DC19" s="84"/>
      <c r="DD19" s="84"/>
      <c r="DE19" s="84"/>
      <c r="DF19" s="85"/>
      <c r="DG19" s="83">
        <v>7.532</v>
      </c>
      <c r="DH19" s="84"/>
      <c r="DI19" s="84"/>
      <c r="DJ19" s="84"/>
      <c r="DK19" s="84"/>
      <c r="DL19" s="84"/>
      <c r="DM19" s="84"/>
      <c r="DN19" s="85"/>
      <c r="DO19" s="83">
        <v>0</v>
      </c>
      <c r="DP19" s="84"/>
      <c r="DQ19" s="84"/>
      <c r="DR19" s="84"/>
      <c r="DS19" s="84"/>
      <c r="DT19" s="84"/>
      <c r="DU19" s="84"/>
      <c r="DV19" s="85"/>
      <c r="DW19" s="83">
        <f t="shared" si="10"/>
        <v>3.9</v>
      </c>
      <c r="DX19" s="84"/>
      <c r="DY19" s="84"/>
      <c r="DZ19" s="84"/>
      <c r="EA19" s="84"/>
      <c r="EB19" s="84"/>
      <c r="EC19" s="84"/>
      <c r="ED19" s="84"/>
      <c r="EE19" s="85"/>
      <c r="EF19" s="83">
        <f t="shared" si="11"/>
        <v>0</v>
      </c>
      <c r="EG19" s="84"/>
      <c r="EH19" s="84"/>
      <c r="EI19" s="84"/>
      <c r="EJ19" s="84"/>
      <c r="EK19" s="84"/>
      <c r="EL19" s="84"/>
      <c r="EM19" s="84"/>
      <c r="EN19" s="85"/>
      <c r="EO19" s="83">
        <f t="shared" si="5"/>
        <v>3.9</v>
      </c>
      <c r="EP19" s="84"/>
      <c r="EQ19" s="84"/>
      <c r="ER19" s="84"/>
      <c r="ES19" s="84"/>
      <c r="ET19" s="84"/>
      <c r="EU19" s="84"/>
      <c r="EV19" s="84"/>
      <c r="EW19" s="85"/>
      <c r="EX19" s="83">
        <f t="shared" si="12"/>
        <v>3.9</v>
      </c>
      <c r="EY19" s="84"/>
      <c r="EZ19" s="84"/>
      <c r="FA19" s="84"/>
      <c r="FB19" s="84"/>
      <c r="FC19" s="84"/>
      <c r="FD19" s="84"/>
      <c r="FE19" s="84"/>
      <c r="FF19" s="85"/>
      <c r="FG19" s="83">
        <f t="shared" si="6"/>
        <v>115.49</v>
      </c>
      <c r="FH19" s="84"/>
      <c r="FI19" s="84"/>
      <c r="FJ19" s="84"/>
      <c r="FK19" s="84"/>
      <c r="FL19" s="84"/>
      <c r="FM19" s="84"/>
      <c r="FN19" s="84"/>
      <c r="FO19" s="84"/>
      <c r="FP19" s="84"/>
      <c r="FQ19" s="85"/>
      <c r="FR19" s="83">
        <f t="shared" si="7"/>
        <v>-26.230000000000004</v>
      </c>
      <c r="FS19" s="84"/>
      <c r="FT19" s="84"/>
      <c r="FU19" s="84"/>
      <c r="FV19" s="84"/>
      <c r="FW19" s="84"/>
      <c r="FX19" s="84"/>
      <c r="FY19" s="84"/>
      <c r="FZ19" s="84"/>
      <c r="GA19" s="84"/>
      <c r="GB19" s="83">
        <f t="shared" ref="GB19:GB26" si="17">IF(ISERROR(FR19/(CA19+BK19+CQ19+DG19)*100),"-",FR19/(CA19+BK19+CQ19+DG19)*100)</f>
        <v>-87.056090275472954</v>
      </c>
      <c r="GC19" s="84"/>
      <c r="GD19" s="84"/>
      <c r="GE19" s="84"/>
      <c r="GF19" s="84"/>
      <c r="GG19" s="84"/>
      <c r="GH19" s="83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5"/>
      <c r="GT19" s="83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5"/>
      <c r="HF19" s="94" t="s">
        <v>333</v>
      </c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6"/>
    </row>
    <row r="20" spans="1:236" s="44" customFormat="1" ht="94.5" customHeight="1">
      <c r="A20" s="129" t="s">
        <v>40</v>
      </c>
      <c r="B20" s="130"/>
      <c r="C20" s="130"/>
      <c r="D20" s="130"/>
      <c r="E20" s="131"/>
      <c r="F20" s="132" t="s">
        <v>38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4"/>
      <c r="AJ20" s="92">
        <v>1.49</v>
      </c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83">
        <f t="shared" si="14"/>
        <v>0.54</v>
      </c>
      <c r="AV20" s="84"/>
      <c r="AW20" s="84"/>
      <c r="AX20" s="84"/>
      <c r="AY20" s="84"/>
      <c r="AZ20" s="84"/>
      <c r="BA20" s="84"/>
      <c r="BB20" s="85"/>
      <c r="BC20" s="83">
        <f t="shared" si="9"/>
        <v>0</v>
      </c>
      <c r="BD20" s="84"/>
      <c r="BE20" s="84"/>
      <c r="BF20" s="84"/>
      <c r="BG20" s="84"/>
      <c r="BH20" s="84"/>
      <c r="BI20" s="84"/>
      <c r="BJ20" s="85"/>
      <c r="BK20" s="83">
        <v>0.13500000000000001</v>
      </c>
      <c r="BL20" s="84"/>
      <c r="BM20" s="84"/>
      <c r="BN20" s="84"/>
      <c r="BO20" s="84"/>
      <c r="BP20" s="84"/>
      <c r="BQ20" s="84"/>
      <c r="BR20" s="85"/>
      <c r="BS20" s="83">
        <v>0</v>
      </c>
      <c r="BT20" s="84"/>
      <c r="BU20" s="84"/>
      <c r="BV20" s="84"/>
      <c r="BW20" s="84"/>
      <c r="BX20" s="84"/>
      <c r="BY20" s="84"/>
      <c r="BZ20" s="85"/>
      <c r="CA20" s="83">
        <v>0.13500000000000001</v>
      </c>
      <c r="CB20" s="84"/>
      <c r="CC20" s="84"/>
      <c r="CD20" s="84"/>
      <c r="CE20" s="84"/>
      <c r="CF20" s="84"/>
      <c r="CG20" s="84"/>
      <c r="CH20" s="85"/>
      <c r="CI20" s="83">
        <v>0</v>
      </c>
      <c r="CJ20" s="84"/>
      <c r="CK20" s="84"/>
      <c r="CL20" s="84"/>
      <c r="CM20" s="84"/>
      <c r="CN20" s="84"/>
      <c r="CO20" s="84"/>
      <c r="CP20" s="85"/>
      <c r="CQ20" s="83">
        <v>0.13500000000000001</v>
      </c>
      <c r="CR20" s="84"/>
      <c r="CS20" s="84"/>
      <c r="CT20" s="84"/>
      <c r="CU20" s="84"/>
      <c r="CV20" s="84"/>
      <c r="CW20" s="84"/>
      <c r="CX20" s="85"/>
      <c r="CY20" s="83">
        <v>0</v>
      </c>
      <c r="CZ20" s="84"/>
      <c r="DA20" s="84"/>
      <c r="DB20" s="84"/>
      <c r="DC20" s="84"/>
      <c r="DD20" s="84"/>
      <c r="DE20" s="84"/>
      <c r="DF20" s="85"/>
      <c r="DG20" s="83">
        <v>0.13500000000000001</v>
      </c>
      <c r="DH20" s="84"/>
      <c r="DI20" s="84"/>
      <c r="DJ20" s="84"/>
      <c r="DK20" s="84"/>
      <c r="DL20" s="84"/>
      <c r="DM20" s="84"/>
      <c r="DN20" s="85"/>
      <c r="DO20" s="83">
        <v>0</v>
      </c>
      <c r="DP20" s="84"/>
      <c r="DQ20" s="84"/>
      <c r="DR20" s="84"/>
      <c r="DS20" s="84"/>
      <c r="DT20" s="84"/>
      <c r="DU20" s="84"/>
      <c r="DV20" s="85"/>
      <c r="DW20" s="83">
        <f t="shared" si="10"/>
        <v>0</v>
      </c>
      <c r="DX20" s="84"/>
      <c r="DY20" s="84"/>
      <c r="DZ20" s="84"/>
      <c r="EA20" s="84"/>
      <c r="EB20" s="84"/>
      <c r="EC20" s="84"/>
      <c r="ED20" s="84"/>
      <c r="EE20" s="85"/>
      <c r="EF20" s="83">
        <f t="shared" si="11"/>
        <v>0</v>
      </c>
      <c r="EG20" s="84"/>
      <c r="EH20" s="84"/>
      <c r="EI20" s="84"/>
      <c r="EJ20" s="84"/>
      <c r="EK20" s="84"/>
      <c r="EL20" s="84"/>
      <c r="EM20" s="84"/>
      <c r="EN20" s="85"/>
      <c r="EO20" s="83">
        <f t="shared" si="5"/>
        <v>0</v>
      </c>
      <c r="EP20" s="84"/>
      <c r="EQ20" s="84"/>
      <c r="ER20" s="84"/>
      <c r="ES20" s="84"/>
      <c r="ET20" s="84"/>
      <c r="EU20" s="84"/>
      <c r="EV20" s="84"/>
      <c r="EW20" s="85"/>
      <c r="EX20" s="83">
        <f t="shared" si="12"/>
        <v>0</v>
      </c>
      <c r="EY20" s="84"/>
      <c r="EZ20" s="84"/>
      <c r="FA20" s="84"/>
      <c r="FB20" s="84"/>
      <c r="FC20" s="84"/>
      <c r="FD20" s="84"/>
      <c r="FE20" s="84"/>
      <c r="FF20" s="85"/>
      <c r="FG20" s="83">
        <f t="shared" si="6"/>
        <v>1.49</v>
      </c>
      <c r="FH20" s="84"/>
      <c r="FI20" s="84"/>
      <c r="FJ20" s="84"/>
      <c r="FK20" s="84"/>
      <c r="FL20" s="84"/>
      <c r="FM20" s="84"/>
      <c r="FN20" s="84"/>
      <c r="FO20" s="84"/>
      <c r="FP20" s="84"/>
      <c r="FQ20" s="85"/>
      <c r="FR20" s="83">
        <f t="shared" si="7"/>
        <v>-0.54</v>
      </c>
      <c r="FS20" s="84"/>
      <c r="FT20" s="84"/>
      <c r="FU20" s="84"/>
      <c r="FV20" s="84"/>
      <c r="FW20" s="84"/>
      <c r="FX20" s="84"/>
      <c r="FY20" s="84"/>
      <c r="FZ20" s="84"/>
      <c r="GA20" s="84"/>
      <c r="GB20" s="83">
        <f t="shared" si="17"/>
        <v>-100</v>
      </c>
      <c r="GC20" s="84"/>
      <c r="GD20" s="84"/>
      <c r="GE20" s="84"/>
      <c r="GF20" s="84"/>
      <c r="GG20" s="84"/>
      <c r="GH20" s="92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2"/>
      <c r="GT20" s="92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2"/>
      <c r="HF20" s="94" t="s">
        <v>335</v>
      </c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6"/>
    </row>
    <row r="21" spans="1:236" s="44" customFormat="1" ht="88.5" customHeight="1">
      <c r="A21" s="129" t="s">
        <v>42</v>
      </c>
      <c r="B21" s="130"/>
      <c r="C21" s="130"/>
      <c r="D21" s="130"/>
      <c r="E21" s="131"/>
      <c r="F21" s="132" t="s">
        <v>285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4"/>
      <c r="AJ21" s="92">
        <v>2.17</v>
      </c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83">
        <f t="shared" si="14"/>
        <v>0</v>
      </c>
      <c r="AV21" s="84"/>
      <c r="AW21" s="84"/>
      <c r="AX21" s="84"/>
      <c r="AY21" s="84"/>
      <c r="AZ21" s="84"/>
      <c r="BA21" s="84"/>
      <c r="BB21" s="85"/>
      <c r="BC21" s="83">
        <f t="shared" si="9"/>
        <v>0</v>
      </c>
      <c r="BD21" s="84"/>
      <c r="BE21" s="84"/>
      <c r="BF21" s="84"/>
      <c r="BG21" s="84"/>
      <c r="BH21" s="84"/>
      <c r="BI21" s="84"/>
      <c r="BJ21" s="85"/>
      <c r="BK21" s="83">
        <v>0</v>
      </c>
      <c r="BL21" s="84"/>
      <c r="BM21" s="84"/>
      <c r="BN21" s="84"/>
      <c r="BO21" s="84"/>
      <c r="BP21" s="84"/>
      <c r="BQ21" s="84"/>
      <c r="BR21" s="85"/>
      <c r="BS21" s="83">
        <v>0</v>
      </c>
      <c r="BT21" s="84"/>
      <c r="BU21" s="84"/>
      <c r="BV21" s="84"/>
      <c r="BW21" s="84"/>
      <c r="BX21" s="84"/>
      <c r="BY21" s="84"/>
      <c r="BZ21" s="85"/>
      <c r="CA21" s="83">
        <v>0</v>
      </c>
      <c r="CB21" s="84"/>
      <c r="CC21" s="84"/>
      <c r="CD21" s="84"/>
      <c r="CE21" s="84"/>
      <c r="CF21" s="84"/>
      <c r="CG21" s="84"/>
      <c r="CH21" s="85"/>
      <c r="CI21" s="83">
        <v>0</v>
      </c>
      <c r="CJ21" s="84"/>
      <c r="CK21" s="84"/>
      <c r="CL21" s="84"/>
      <c r="CM21" s="84"/>
      <c r="CN21" s="84"/>
      <c r="CO21" s="84"/>
      <c r="CP21" s="85"/>
      <c r="CQ21" s="83">
        <v>0</v>
      </c>
      <c r="CR21" s="84"/>
      <c r="CS21" s="84"/>
      <c r="CT21" s="84"/>
      <c r="CU21" s="84"/>
      <c r="CV21" s="84"/>
      <c r="CW21" s="84"/>
      <c r="CX21" s="85"/>
      <c r="CY21" s="83">
        <v>0</v>
      </c>
      <c r="CZ21" s="84"/>
      <c r="DA21" s="84"/>
      <c r="DB21" s="84"/>
      <c r="DC21" s="84"/>
      <c r="DD21" s="84"/>
      <c r="DE21" s="84"/>
      <c r="DF21" s="85"/>
      <c r="DG21" s="83">
        <v>0</v>
      </c>
      <c r="DH21" s="84"/>
      <c r="DI21" s="84"/>
      <c r="DJ21" s="84"/>
      <c r="DK21" s="84"/>
      <c r="DL21" s="84"/>
      <c r="DM21" s="84"/>
      <c r="DN21" s="85"/>
      <c r="DO21" s="83">
        <v>0</v>
      </c>
      <c r="DP21" s="84"/>
      <c r="DQ21" s="84"/>
      <c r="DR21" s="84"/>
      <c r="DS21" s="84"/>
      <c r="DT21" s="84"/>
      <c r="DU21" s="84"/>
      <c r="DV21" s="85"/>
      <c r="DW21" s="83">
        <f t="shared" ref="DW21" si="18">BC21</f>
        <v>0</v>
      </c>
      <c r="DX21" s="84"/>
      <c r="DY21" s="84"/>
      <c r="DZ21" s="84"/>
      <c r="EA21" s="84"/>
      <c r="EB21" s="84"/>
      <c r="EC21" s="84"/>
      <c r="ED21" s="84"/>
      <c r="EE21" s="85"/>
      <c r="EF21" s="83">
        <f t="shared" ref="EF21" si="19">DO21</f>
        <v>0</v>
      </c>
      <c r="EG21" s="84"/>
      <c r="EH21" s="84"/>
      <c r="EI21" s="84"/>
      <c r="EJ21" s="84"/>
      <c r="EK21" s="84"/>
      <c r="EL21" s="84"/>
      <c r="EM21" s="84"/>
      <c r="EN21" s="85"/>
      <c r="EO21" s="83">
        <f t="shared" ref="EO21" si="20">DW21</f>
        <v>0</v>
      </c>
      <c r="EP21" s="84"/>
      <c r="EQ21" s="84"/>
      <c r="ER21" s="84"/>
      <c r="ES21" s="84"/>
      <c r="ET21" s="84"/>
      <c r="EU21" s="84"/>
      <c r="EV21" s="84"/>
      <c r="EW21" s="85"/>
      <c r="EX21" s="83">
        <f t="shared" si="12"/>
        <v>0</v>
      </c>
      <c r="EY21" s="84"/>
      <c r="EZ21" s="84"/>
      <c r="FA21" s="84"/>
      <c r="FB21" s="84"/>
      <c r="FC21" s="84"/>
      <c r="FD21" s="84"/>
      <c r="FE21" s="84"/>
      <c r="FF21" s="85"/>
      <c r="FG21" s="83">
        <f t="shared" si="6"/>
        <v>2.17</v>
      </c>
      <c r="FH21" s="84"/>
      <c r="FI21" s="84"/>
      <c r="FJ21" s="84"/>
      <c r="FK21" s="84"/>
      <c r="FL21" s="84"/>
      <c r="FM21" s="84"/>
      <c r="FN21" s="84"/>
      <c r="FO21" s="84"/>
      <c r="FP21" s="84"/>
      <c r="FQ21" s="85"/>
      <c r="FR21" s="83">
        <f t="shared" si="7"/>
        <v>0</v>
      </c>
      <c r="FS21" s="84"/>
      <c r="FT21" s="84"/>
      <c r="FU21" s="84"/>
      <c r="FV21" s="84"/>
      <c r="FW21" s="84"/>
      <c r="FX21" s="84"/>
      <c r="FY21" s="84"/>
      <c r="FZ21" s="84"/>
      <c r="GA21" s="84"/>
      <c r="GB21" s="83" t="str">
        <f t="shared" si="17"/>
        <v>-</v>
      </c>
      <c r="GC21" s="84"/>
      <c r="GD21" s="84"/>
      <c r="GE21" s="84"/>
      <c r="GF21" s="84"/>
      <c r="GG21" s="84"/>
      <c r="GH21" s="92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2"/>
      <c r="GT21" s="92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2"/>
      <c r="HF21" s="94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6"/>
    </row>
    <row r="22" spans="1:236" s="5" customFormat="1" ht="87.75" customHeight="1">
      <c r="A22" s="86" t="s">
        <v>44</v>
      </c>
      <c r="B22" s="87"/>
      <c r="C22" s="87"/>
      <c r="D22" s="87"/>
      <c r="E22" s="88"/>
      <c r="F22" s="89" t="s">
        <v>41</v>
      </c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4"/>
      <c r="AJ22" s="92">
        <v>1.03</v>
      </c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83">
        <f t="shared" si="14"/>
        <v>0.21</v>
      </c>
      <c r="AV22" s="84"/>
      <c r="AW22" s="84"/>
      <c r="AX22" s="84"/>
      <c r="AY22" s="84"/>
      <c r="AZ22" s="84"/>
      <c r="BA22" s="84"/>
      <c r="BB22" s="85"/>
      <c r="BC22" s="83">
        <f t="shared" si="9"/>
        <v>0</v>
      </c>
      <c r="BD22" s="84"/>
      <c r="BE22" s="84"/>
      <c r="BF22" s="84"/>
      <c r="BG22" s="84"/>
      <c r="BH22" s="84"/>
      <c r="BI22" s="84"/>
      <c r="BJ22" s="85"/>
      <c r="BK22" s="83">
        <v>5.1999999999999998E-2</v>
      </c>
      <c r="BL22" s="84"/>
      <c r="BM22" s="84"/>
      <c r="BN22" s="84"/>
      <c r="BO22" s="84"/>
      <c r="BP22" s="84"/>
      <c r="BQ22" s="84"/>
      <c r="BR22" s="85"/>
      <c r="BS22" s="83">
        <v>0</v>
      </c>
      <c r="BT22" s="84"/>
      <c r="BU22" s="84"/>
      <c r="BV22" s="84"/>
      <c r="BW22" s="84"/>
      <c r="BX22" s="84"/>
      <c r="BY22" s="84"/>
      <c r="BZ22" s="85"/>
      <c r="CA22" s="83">
        <v>5.2999999999999999E-2</v>
      </c>
      <c r="CB22" s="84"/>
      <c r="CC22" s="84"/>
      <c r="CD22" s="84"/>
      <c r="CE22" s="84"/>
      <c r="CF22" s="84"/>
      <c r="CG22" s="84"/>
      <c r="CH22" s="85"/>
      <c r="CI22" s="83">
        <v>0</v>
      </c>
      <c r="CJ22" s="84"/>
      <c r="CK22" s="84"/>
      <c r="CL22" s="84"/>
      <c r="CM22" s="84"/>
      <c r="CN22" s="84"/>
      <c r="CO22" s="84"/>
      <c r="CP22" s="85"/>
      <c r="CQ22" s="83">
        <v>5.2999999999999999E-2</v>
      </c>
      <c r="CR22" s="84"/>
      <c r="CS22" s="84"/>
      <c r="CT22" s="84"/>
      <c r="CU22" s="84"/>
      <c r="CV22" s="84"/>
      <c r="CW22" s="84"/>
      <c r="CX22" s="85"/>
      <c r="CY22" s="83">
        <v>0</v>
      </c>
      <c r="CZ22" s="84"/>
      <c r="DA22" s="84"/>
      <c r="DB22" s="84"/>
      <c r="DC22" s="84"/>
      <c r="DD22" s="84"/>
      <c r="DE22" s="84"/>
      <c r="DF22" s="85"/>
      <c r="DG22" s="83">
        <v>5.1999999999999998E-2</v>
      </c>
      <c r="DH22" s="84"/>
      <c r="DI22" s="84"/>
      <c r="DJ22" s="84"/>
      <c r="DK22" s="84"/>
      <c r="DL22" s="84"/>
      <c r="DM22" s="84"/>
      <c r="DN22" s="85"/>
      <c r="DO22" s="83">
        <v>0</v>
      </c>
      <c r="DP22" s="84"/>
      <c r="DQ22" s="84"/>
      <c r="DR22" s="84"/>
      <c r="DS22" s="84"/>
      <c r="DT22" s="84"/>
      <c r="DU22" s="84"/>
      <c r="DV22" s="85"/>
      <c r="DW22" s="83">
        <f t="shared" si="10"/>
        <v>0</v>
      </c>
      <c r="DX22" s="84"/>
      <c r="DY22" s="84"/>
      <c r="DZ22" s="84"/>
      <c r="EA22" s="84"/>
      <c r="EB22" s="84"/>
      <c r="EC22" s="84"/>
      <c r="ED22" s="84"/>
      <c r="EE22" s="85"/>
      <c r="EF22" s="83">
        <f t="shared" si="11"/>
        <v>0</v>
      </c>
      <c r="EG22" s="84"/>
      <c r="EH22" s="84"/>
      <c r="EI22" s="84"/>
      <c r="EJ22" s="84"/>
      <c r="EK22" s="84"/>
      <c r="EL22" s="84"/>
      <c r="EM22" s="84"/>
      <c r="EN22" s="85"/>
      <c r="EO22" s="83">
        <f t="shared" si="5"/>
        <v>0</v>
      </c>
      <c r="EP22" s="84"/>
      <c r="EQ22" s="84"/>
      <c r="ER22" s="84"/>
      <c r="ES22" s="84"/>
      <c r="ET22" s="84"/>
      <c r="EU22" s="84"/>
      <c r="EV22" s="84"/>
      <c r="EW22" s="85"/>
      <c r="EX22" s="83">
        <f t="shared" si="12"/>
        <v>0</v>
      </c>
      <c r="EY22" s="84"/>
      <c r="EZ22" s="84"/>
      <c r="FA22" s="84"/>
      <c r="FB22" s="84"/>
      <c r="FC22" s="84"/>
      <c r="FD22" s="84"/>
      <c r="FE22" s="84"/>
      <c r="FF22" s="85"/>
      <c r="FG22" s="83">
        <f t="shared" si="6"/>
        <v>1.03</v>
      </c>
      <c r="FH22" s="84"/>
      <c r="FI22" s="84"/>
      <c r="FJ22" s="84"/>
      <c r="FK22" s="84"/>
      <c r="FL22" s="84"/>
      <c r="FM22" s="84"/>
      <c r="FN22" s="84"/>
      <c r="FO22" s="84"/>
      <c r="FP22" s="84"/>
      <c r="FQ22" s="85"/>
      <c r="FR22" s="83">
        <f t="shared" si="7"/>
        <v>-0.21</v>
      </c>
      <c r="FS22" s="84"/>
      <c r="FT22" s="84"/>
      <c r="FU22" s="84"/>
      <c r="FV22" s="84"/>
      <c r="FW22" s="84"/>
      <c r="FX22" s="84"/>
      <c r="FY22" s="84"/>
      <c r="FZ22" s="84"/>
      <c r="GA22" s="84"/>
      <c r="GB22" s="83">
        <f>IF(ISERROR(FR22/(CA22+BK22+CQ22+DG22)*100),"-",FR22/(CA22+BK22+CQ22+DG22)*100)</f>
        <v>-100</v>
      </c>
      <c r="GC22" s="84"/>
      <c r="GD22" s="84"/>
      <c r="GE22" s="84"/>
      <c r="GF22" s="84"/>
      <c r="GG22" s="84"/>
      <c r="GH22" s="83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5"/>
      <c r="GT22" s="83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5"/>
      <c r="HF22" s="126" t="s">
        <v>39</v>
      </c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8"/>
    </row>
    <row r="23" spans="1:236" s="5" customFormat="1" ht="72.75" customHeight="1">
      <c r="A23" s="86" t="s">
        <v>119</v>
      </c>
      <c r="B23" s="87"/>
      <c r="C23" s="87"/>
      <c r="D23" s="87"/>
      <c r="E23" s="88"/>
      <c r="F23" s="89" t="s">
        <v>43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4"/>
      <c r="AJ23" s="92">
        <v>4.46</v>
      </c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83">
        <f t="shared" si="14"/>
        <v>1.1599999999999999</v>
      </c>
      <c r="AV23" s="84"/>
      <c r="AW23" s="84"/>
      <c r="AX23" s="84"/>
      <c r="AY23" s="84"/>
      <c r="AZ23" s="84"/>
      <c r="BA23" s="84"/>
      <c r="BB23" s="85"/>
      <c r="BC23" s="83">
        <f t="shared" si="9"/>
        <v>0</v>
      </c>
      <c r="BD23" s="84"/>
      <c r="BE23" s="84"/>
      <c r="BF23" s="84"/>
      <c r="BG23" s="84"/>
      <c r="BH23" s="84"/>
      <c r="BI23" s="84"/>
      <c r="BJ23" s="85"/>
      <c r="BK23" s="83">
        <v>0.28999999999999998</v>
      </c>
      <c r="BL23" s="84"/>
      <c r="BM23" s="84"/>
      <c r="BN23" s="84"/>
      <c r="BO23" s="84"/>
      <c r="BP23" s="84"/>
      <c r="BQ23" s="84"/>
      <c r="BR23" s="85"/>
      <c r="BS23" s="83">
        <v>0</v>
      </c>
      <c r="BT23" s="84"/>
      <c r="BU23" s="84"/>
      <c r="BV23" s="84"/>
      <c r="BW23" s="84"/>
      <c r="BX23" s="84"/>
      <c r="BY23" s="84"/>
      <c r="BZ23" s="85"/>
      <c r="CA23" s="83">
        <v>0.28999999999999998</v>
      </c>
      <c r="CB23" s="84"/>
      <c r="CC23" s="84"/>
      <c r="CD23" s="84"/>
      <c r="CE23" s="84"/>
      <c r="CF23" s="84"/>
      <c r="CG23" s="84"/>
      <c r="CH23" s="85"/>
      <c r="CI23" s="83">
        <v>0</v>
      </c>
      <c r="CJ23" s="84"/>
      <c r="CK23" s="84"/>
      <c r="CL23" s="84"/>
      <c r="CM23" s="84"/>
      <c r="CN23" s="84"/>
      <c r="CO23" s="84"/>
      <c r="CP23" s="85"/>
      <c r="CQ23" s="83">
        <v>0.28999999999999998</v>
      </c>
      <c r="CR23" s="84"/>
      <c r="CS23" s="84"/>
      <c r="CT23" s="84"/>
      <c r="CU23" s="84"/>
      <c r="CV23" s="84"/>
      <c r="CW23" s="84"/>
      <c r="CX23" s="85"/>
      <c r="CY23" s="83">
        <v>0</v>
      </c>
      <c r="CZ23" s="84"/>
      <c r="DA23" s="84"/>
      <c r="DB23" s="84"/>
      <c r="DC23" s="84"/>
      <c r="DD23" s="84"/>
      <c r="DE23" s="84"/>
      <c r="DF23" s="85"/>
      <c r="DG23" s="83">
        <v>0.28999999999999998</v>
      </c>
      <c r="DH23" s="84"/>
      <c r="DI23" s="84"/>
      <c r="DJ23" s="84"/>
      <c r="DK23" s="84"/>
      <c r="DL23" s="84"/>
      <c r="DM23" s="84"/>
      <c r="DN23" s="85"/>
      <c r="DO23" s="83">
        <v>0</v>
      </c>
      <c r="DP23" s="84"/>
      <c r="DQ23" s="84"/>
      <c r="DR23" s="84"/>
      <c r="DS23" s="84"/>
      <c r="DT23" s="84"/>
      <c r="DU23" s="84"/>
      <c r="DV23" s="85"/>
      <c r="DW23" s="83">
        <f t="shared" si="10"/>
        <v>0</v>
      </c>
      <c r="DX23" s="84"/>
      <c r="DY23" s="84"/>
      <c r="DZ23" s="84"/>
      <c r="EA23" s="84"/>
      <c r="EB23" s="84"/>
      <c r="EC23" s="84"/>
      <c r="ED23" s="84"/>
      <c r="EE23" s="85"/>
      <c r="EF23" s="83">
        <f t="shared" si="11"/>
        <v>0</v>
      </c>
      <c r="EG23" s="84"/>
      <c r="EH23" s="84"/>
      <c r="EI23" s="84"/>
      <c r="EJ23" s="84"/>
      <c r="EK23" s="84"/>
      <c r="EL23" s="84"/>
      <c r="EM23" s="84"/>
      <c r="EN23" s="85"/>
      <c r="EO23" s="83">
        <f t="shared" si="5"/>
        <v>0</v>
      </c>
      <c r="EP23" s="84"/>
      <c r="EQ23" s="84"/>
      <c r="ER23" s="84"/>
      <c r="ES23" s="84"/>
      <c r="ET23" s="84"/>
      <c r="EU23" s="84"/>
      <c r="EV23" s="84"/>
      <c r="EW23" s="85"/>
      <c r="EX23" s="83">
        <f t="shared" si="12"/>
        <v>0</v>
      </c>
      <c r="EY23" s="84"/>
      <c r="EZ23" s="84"/>
      <c r="FA23" s="84"/>
      <c r="FB23" s="84"/>
      <c r="FC23" s="84"/>
      <c r="FD23" s="84"/>
      <c r="FE23" s="84"/>
      <c r="FF23" s="85"/>
      <c r="FG23" s="83">
        <f t="shared" si="6"/>
        <v>4.46</v>
      </c>
      <c r="FH23" s="84"/>
      <c r="FI23" s="84"/>
      <c r="FJ23" s="84"/>
      <c r="FK23" s="84"/>
      <c r="FL23" s="84"/>
      <c r="FM23" s="84"/>
      <c r="FN23" s="84"/>
      <c r="FO23" s="84"/>
      <c r="FP23" s="84"/>
      <c r="FQ23" s="85"/>
      <c r="FR23" s="83">
        <f t="shared" si="7"/>
        <v>-1.1599999999999999</v>
      </c>
      <c r="FS23" s="84"/>
      <c r="FT23" s="84"/>
      <c r="FU23" s="84"/>
      <c r="FV23" s="84"/>
      <c r="FW23" s="84"/>
      <c r="FX23" s="84"/>
      <c r="FY23" s="84"/>
      <c r="FZ23" s="84"/>
      <c r="GA23" s="84"/>
      <c r="GB23" s="83">
        <f t="shared" si="17"/>
        <v>-100</v>
      </c>
      <c r="GC23" s="84"/>
      <c r="GD23" s="84"/>
      <c r="GE23" s="84"/>
      <c r="GF23" s="84"/>
      <c r="GG23" s="84"/>
      <c r="GH23" s="83"/>
      <c r="GI23" s="84"/>
      <c r="GJ23" s="84"/>
      <c r="GK23" s="84"/>
      <c r="GL23" s="84"/>
      <c r="GM23" s="84"/>
      <c r="GN23" s="84"/>
      <c r="GO23" s="84"/>
      <c r="GP23" s="84"/>
      <c r="GQ23" s="84"/>
      <c r="GR23" s="84"/>
      <c r="GS23" s="85"/>
      <c r="GT23" s="83"/>
      <c r="GU23" s="84"/>
      <c r="GV23" s="84"/>
      <c r="GW23" s="84"/>
      <c r="GX23" s="84"/>
      <c r="GY23" s="84"/>
      <c r="GZ23" s="84"/>
      <c r="HA23" s="84"/>
      <c r="HB23" s="84"/>
      <c r="HC23" s="84"/>
      <c r="HD23" s="84"/>
      <c r="HE23" s="85"/>
      <c r="HF23" s="126" t="s">
        <v>39</v>
      </c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8"/>
    </row>
    <row r="24" spans="1:236" s="5" customFormat="1" ht="54" customHeight="1">
      <c r="A24" s="86" t="s">
        <v>47</v>
      </c>
      <c r="B24" s="87"/>
      <c r="C24" s="87"/>
      <c r="D24" s="87"/>
      <c r="E24" s="88"/>
      <c r="F24" s="89" t="s">
        <v>45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J24" s="92">
        <v>9.69</v>
      </c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83">
        <f t="shared" si="14"/>
        <v>2.16</v>
      </c>
      <c r="AV24" s="84"/>
      <c r="AW24" s="84"/>
      <c r="AX24" s="84"/>
      <c r="AY24" s="84"/>
      <c r="AZ24" s="84"/>
      <c r="BA24" s="84"/>
      <c r="BB24" s="85"/>
      <c r="BC24" s="83">
        <f t="shared" si="9"/>
        <v>0.1</v>
      </c>
      <c r="BD24" s="84"/>
      <c r="BE24" s="84"/>
      <c r="BF24" s="84"/>
      <c r="BG24" s="84"/>
      <c r="BH24" s="84"/>
      <c r="BI24" s="84"/>
      <c r="BJ24" s="85"/>
      <c r="BK24" s="83">
        <v>0.54</v>
      </c>
      <c r="BL24" s="84"/>
      <c r="BM24" s="84"/>
      <c r="BN24" s="84"/>
      <c r="BO24" s="84"/>
      <c r="BP24" s="84"/>
      <c r="BQ24" s="84"/>
      <c r="BR24" s="85"/>
      <c r="BS24" s="83">
        <v>0.1</v>
      </c>
      <c r="BT24" s="84"/>
      <c r="BU24" s="84"/>
      <c r="BV24" s="84"/>
      <c r="BW24" s="84"/>
      <c r="BX24" s="84"/>
      <c r="BY24" s="84"/>
      <c r="BZ24" s="85"/>
      <c r="CA24" s="83">
        <v>0.54</v>
      </c>
      <c r="CB24" s="84"/>
      <c r="CC24" s="84"/>
      <c r="CD24" s="84"/>
      <c r="CE24" s="84"/>
      <c r="CF24" s="84"/>
      <c r="CG24" s="84"/>
      <c r="CH24" s="85"/>
      <c r="CI24" s="83">
        <v>0</v>
      </c>
      <c r="CJ24" s="84"/>
      <c r="CK24" s="84"/>
      <c r="CL24" s="84"/>
      <c r="CM24" s="84"/>
      <c r="CN24" s="84"/>
      <c r="CO24" s="84"/>
      <c r="CP24" s="85"/>
      <c r="CQ24" s="83">
        <v>0.54</v>
      </c>
      <c r="CR24" s="84"/>
      <c r="CS24" s="84"/>
      <c r="CT24" s="84"/>
      <c r="CU24" s="84"/>
      <c r="CV24" s="84"/>
      <c r="CW24" s="84"/>
      <c r="CX24" s="85"/>
      <c r="CY24" s="83">
        <v>0</v>
      </c>
      <c r="CZ24" s="84"/>
      <c r="DA24" s="84"/>
      <c r="DB24" s="84"/>
      <c r="DC24" s="84"/>
      <c r="DD24" s="84"/>
      <c r="DE24" s="84"/>
      <c r="DF24" s="85"/>
      <c r="DG24" s="83">
        <v>0.54</v>
      </c>
      <c r="DH24" s="84"/>
      <c r="DI24" s="84"/>
      <c r="DJ24" s="84"/>
      <c r="DK24" s="84"/>
      <c r="DL24" s="84"/>
      <c r="DM24" s="84"/>
      <c r="DN24" s="85"/>
      <c r="DO24" s="83">
        <v>0</v>
      </c>
      <c r="DP24" s="84"/>
      <c r="DQ24" s="84"/>
      <c r="DR24" s="84"/>
      <c r="DS24" s="84"/>
      <c r="DT24" s="84"/>
      <c r="DU24" s="84"/>
      <c r="DV24" s="85"/>
      <c r="DW24" s="83">
        <f t="shared" si="10"/>
        <v>0.1</v>
      </c>
      <c r="DX24" s="84"/>
      <c r="DY24" s="84"/>
      <c r="DZ24" s="84"/>
      <c r="EA24" s="84"/>
      <c r="EB24" s="84"/>
      <c r="EC24" s="84"/>
      <c r="ED24" s="84"/>
      <c r="EE24" s="85"/>
      <c r="EF24" s="83">
        <f t="shared" si="11"/>
        <v>0</v>
      </c>
      <c r="EG24" s="84"/>
      <c r="EH24" s="84"/>
      <c r="EI24" s="84"/>
      <c r="EJ24" s="84"/>
      <c r="EK24" s="84"/>
      <c r="EL24" s="84"/>
      <c r="EM24" s="84"/>
      <c r="EN24" s="85"/>
      <c r="EO24" s="83">
        <f t="shared" si="5"/>
        <v>0.1</v>
      </c>
      <c r="EP24" s="84"/>
      <c r="EQ24" s="84"/>
      <c r="ER24" s="84"/>
      <c r="ES24" s="84"/>
      <c r="ET24" s="84"/>
      <c r="EU24" s="84"/>
      <c r="EV24" s="84"/>
      <c r="EW24" s="85"/>
      <c r="EX24" s="83">
        <f t="shared" si="12"/>
        <v>0.1</v>
      </c>
      <c r="EY24" s="84"/>
      <c r="EZ24" s="84"/>
      <c r="FA24" s="84"/>
      <c r="FB24" s="84"/>
      <c r="FC24" s="84"/>
      <c r="FD24" s="84"/>
      <c r="FE24" s="84"/>
      <c r="FF24" s="85"/>
      <c r="FG24" s="83">
        <f t="shared" si="6"/>
        <v>9.59</v>
      </c>
      <c r="FH24" s="84"/>
      <c r="FI24" s="84"/>
      <c r="FJ24" s="84"/>
      <c r="FK24" s="84"/>
      <c r="FL24" s="84"/>
      <c r="FM24" s="84"/>
      <c r="FN24" s="84"/>
      <c r="FO24" s="84"/>
      <c r="FP24" s="84"/>
      <c r="FQ24" s="85"/>
      <c r="FR24" s="83">
        <f t="shared" si="7"/>
        <v>-2.06</v>
      </c>
      <c r="FS24" s="84"/>
      <c r="FT24" s="84"/>
      <c r="FU24" s="84"/>
      <c r="FV24" s="84"/>
      <c r="FW24" s="84"/>
      <c r="FX24" s="84"/>
      <c r="FY24" s="84"/>
      <c r="FZ24" s="84"/>
      <c r="GA24" s="84"/>
      <c r="GB24" s="83">
        <f t="shared" si="17"/>
        <v>-95.370370370370367</v>
      </c>
      <c r="GC24" s="84"/>
      <c r="GD24" s="84"/>
      <c r="GE24" s="84"/>
      <c r="GF24" s="84"/>
      <c r="GG24" s="84"/>
      <c r="GH24" s="83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5"/>
      <c r="GT24" s="83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5"/>
      <c r="HF24" s="126" t="s">
        <v>39</v>
      </c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8"/>
    </row>
    <row r="25" spans="1:236" s="5" customFormat="1" ht="69" customHeight="1">
      <c r="A25" s="86" t="s">
        <v>49</v>
      </c>
      <c r="B25" s="87"/>
      <c r="C25" s="87"/>
      <c r="D25" s="87"/>
      <c r="E25" s="88"/>
      <c r="F25" s="89" t="s">
        <v>46</v>
      </c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J25" s="92">
        <v>0.47399999999999998</v>
      </c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83">
        <f t="shared" si="14"/>
        <v>0.04</v>
      </c>
      <c r="AV25" s="84"/>
      <c r="AW25" s="84"/>
      <c r="AX25" s="84"/>
      <c r="AY25" s="84"/>
      <c r="AZ25" s="84"/>
      <c r="BA25" s="84"/>
      <c r="BB25" s="85"/>
      <c r="BC25" s="83">
        <f t="shared" si="9"/>
        <v>0</v>
      </c>
      <c r="BD25" s="84"/>
      <c r="BE25" s="84"/>
      <c r="BF25" s="84"/>
      <c r="BG25" s="84"/>
      <c r="BH25" s="84"/>
      <c r="BI25" s="84"/>
      <c r="BJ25" s="85"/>
      <c r="BK25" s="83">
        <v>0.01</v>
      </c>
      <c r="BL25" s="84"/>
      <c r="BM25" s="84"/>
      <c r="BN25" s="84"/>
      <c r="BO25" s="84"/>
      <c r="BP25" s="84"/>
      <c r="BQ25" s="84"/>
      <c r="BR25" s="85"/>
      <c r="BS25" s="83">
        <v>0</v>
      </c>
      <c r="BT25" s="84"/>
      <c r="BU25" s="84"/>
      <c r="BV25" s="84"/>
      <c r="BW25" s="84"/>
      <c r="BX25" s="84"/>
      <c r="BY25" s="84"/>
      <c r="BZ25" s="85"/>
      <c r="CA25" s="83">
        <v>0.01</v>
      </c>
      <c r="CB25" s="84"/>
      <c r="CC25" s="84"/>
      <c r="CD25" s="84"/>
      <c r="CE25" s="84"/>
      <c r="CF25" s="84"/>
      <c r="CG25" s="84"/>
      <c r="CH25" s="85"/>
      <c r="CI25" s="83">
        <v>0</v>
      </c>
      <c r="CJ25" s="84"/>
      <c r="CK25" s="84"/>
      <c r="CL25" s="84"/>
      <c r="CM25" s="84"/>
      <c r="CN25" s="84"/>
      <c r="CO25" s="84"/>
      <c r="CP25" s="85"/>
      <c r="CQ25" s="83">
        <v>0.01</v>
      </c>
      <c r="CR25" s="84"/>
      <c r="CS25" s="84"/>
      <c r="CT25" s="84"/>
      <c r="CU25" s="84"/>
      <c r="CV25" s="84"/>
      <c r="CW25" s="84"/>
      <c r="CX25" s="85"/>
      <c r="CY25" s="83">
        <v>0</v>
      </c>
      <c r="CZ25" s="84"/>
      <c r="DA25" s="84"/>
      <c r="DB25" s="84"/>
      <c r="DC25" s="84"/>
      <c r="DD25" s="84"/>
      <c r="DE25" s="84"/>
      <c r="DF25" s="85"/>
      <c r="DG25" s="83">
        <v>0.01</v>
      </c>
      <c r="DH25" s="84"/>
      <c r="DI25" s="84"/>
      <c r="DJ25" s="84"/>
      <c r="DK25" s="84"/>
      <c r="DL25" s="84"/>
      <c r="DM25" s="84"/>
      <c r="DN25" s="85"/>
      <c r="DO25" s="83">
        <v>0</v>
      </c>
      <c r="DP25" s="84"/>
      <c r="DQ25" s="84"/>
      <c r="DR25" s="84"/>
      <c r="DS25" s="84"/>
      <c r="DT25" s="84"/>
      <c r="DU25" s="84"/>
      <c r="DV25" s="85"/>
      <c r="DW25" s="83">
        <f t="shared" si="10"/>
        <v>0</v>
      </c>
      <c r="DX25" s="84"/>
      <c r="DY25" s="84"/>
      <c r="DZ25" s="84"/>
      <c r="EA25" s="84"/>
      <c r="EB25" s="84"/>
      <c r="EC25" s="84"/>
      <c r="ED25" s="84"/>
      <c r="EE25" s="85"/>
      <c r="EF25" s="83">
        <f t="shared" si="11"/>
        <v>0</v>
      </c>
      <c r="EG25" s="84"/>
      <c r="EH25" s="84"/>
      <c r="EI25" s="84"/>
      <c r="EJ25" s="84"/>
      <c r="EK25" s="84"/>
      <c r="EL25" s="84"/>
      <c r="EM25" s="84"/>
      <c r="EN25" s="85"/>
      <c r="EO25" s="83">
        <f t="shared" si="5"/>
        <v>0</v>
      </c>
      <c r="EP25" s="84"/>
      <c r="EQ25" s="84"/>
      <c r="ER25" s="84"/>
      <c r="ES25" s="84"/>
      <c r="ET25" s="84"/>
      <c r="EU25" s="84"/>
      <c r="EV25" s="84"/>
      <c r="EW25" s="85"/>
      <c r="EX25" s="83">
        <f t="shared" si="12"/>
        <v>0</v>
      </c>
      <c r="EY25" s="84"/>
      <c r="EZ25" s="84"/>
      <c r="FA25" s="84"/>
      <c r="FB25" s="84"/>
      <c r="FC25" s="84"/>
      <c r="FD25" s="84"/>
      <c r="FE25" s="84"/>
      <c r="FF25" s="85"/>
      <c r="FG25" s="83">
        <f t="shared" si="6"/>
        <v>0.47399999999999998</v>
      </c>
      <c r="FH25" s="84"/>
      <c r="FI25" s="84"/>
      <c r="FJ25" s="84"/>
      <c r="FK25" s="84"/>
      <c r="FL25" s="84"/>
      <c r="FM25" s="84"/>
      <c r="FN25" s="84"/>
      <c r="FO25" s="84"/>
      <c r="FP25" s="84"/>
      <c r="FQ25" s="85"/>
      <c r="FR25" s="83">
        <f t="shared" si="7"/>
        <v>-0.04</v>
      </c>
      <c r="FS25" s="84"/>
      <c r="FT25" s="84"/>
      <c r="FU25" s="84"/>
      <c r="FV25" s="84"/>
      <c r="FW25" s="84"/>
      <c r="FX25" s="84"/>
      <c r="FY25" s="84"/>
      <c r="FZ25" s="84"/>
      <c r="GA25" s="84"/>
      <c r="GB25" s="83">
        <f t="shared" si="17"/>
        <v>-100</v>
      </c>
      <c r="GC25" s="84"/>
      <c r="GD25" s="84"/>
      <c r="GE25" s="84"/>
      <c r="GF25" s="84"/>
      <c r="GG25" s="84"/>
      <c r="GH25" s="83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5"/>
      <c r="GT25" s="83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5"/>
      <c r="HF25" s="126" t="s">
        <v>39</v>
      </c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8"/>
    </row>
    <row r="26" spans="1:236" s="5" customFormat="1" ht="70.5" customHeight="1">
      <c r="A26" s="86" t="s">
        <v>51</v>
      </c>
      <c r="B26" s="87"/>
      <c r="C26" s="87"/>
      <c r="D26" s="87"/>
      <c r="E26" s="88"/>
      <c r="F26" s="89" t="s">
        <v>48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4"/>
      <c r="AJ26" s="92">
        <v>5.24</v>
      </c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83">
        <f t="shared" si="14"/>
        <v>2.1500000000000004</v>
      </c>
      <c r="AV26" s="84"/>
      <c r="AW26" s="84"/>
      <c r="AX26" s="84"/>
      <c r="AY26" s="84"/>
      <c r="AZ26" s="84"/>
      <c r="BA26" s="84"/>
      <c r="BB26" s="85"/>
      <c r="BC26" s="83">
        <f t="shared" si="9"/>
        <v>0</v>
      </c>
      <c r="BD26" s="84"/>
      <c r="BE26" s="84"/>
      <c r="BF26" s="84"/>
      <c r="BG26" s="84"/>
      <c r="BH26" s="84"/>
      <c r="BI26" s="84"/>
      <c r="BJ26" s="85"/>
      <c r="BK26" s="83">
        <v>0.53800000000000003</v>
      </c>
      <c r="BL26" s="84"/>
      <c r="BM26" s="84"/>
      <c r="BN26" s="84"/>
      <c r="BO26" s="84"/>
      <c r="BP26" s="84"/>
      <c r="BQ26" s="84"/>
      <c r="BR26" s="85"/>
      <c r="BS26" s="83">
        <v>0</v>
      </c>
      <c r="BT26" s="84"/>
      <c r="BU26" s="84"/>
      <c r="BV26" s="84"/>
      <c r="BW26" s="84"/>
      <c r="BX26" s="84"/>
      <c r="BY26" s="84"/>
      <c r="BZ26" s="85"/>
      <c r="CA26" s="83">
        <v>0.53700000000000003</v>
      </c>
      <c r="CB26" s="84"/>
      <c r="CC26" s="84"/>
      <c r="CD26" s="84"/>
      <c r="CE26" s="84"/>
      <c r="CF26" s="84"/>
      <c r="CG26" s="84"/>
      <c r="CH26" s="85"/>
      <c r="CI26" s="83">
        <v>0</v>
      </c>
      <c r="CJ26" s="84"/>
      <c r="CK26" s="84"/>
      <c r="CL26" s="84"/>
      <c r="CM26" s="84"/>
      <c r="CN26" s="84"/>
      <c r="CO26" s="84"/>
      <c r="CP26" s="85"/>
      <c r="CQ26" s="83">
        <v>0.53700000000000003</v>
      </c>
      <c r="CR26" s="84"/>
      <c r="CS26" s="84"/>
      <c r="CT26" s="84"/>
      <c r="CU26" s="84"/>
      <c r="CV26" s="84"/>
      <c r="CW26" s="84"/>
      <c r="CX26" s="85"/>
      <c r="CY26" s="83">
        <v>0</v>
      </c>
      <c r="CZ26" s="84"/>
      <c r="DA26" s="84"/>
      <c r="DB26" s="84"/>
      <c r="DC26" s="84"/>
      <c r="DD26" s="84"/>
      <c r="DE26" s="84"/>
      <c r="DF26" s="85"/>
      <c r="DG26" s="83">
        <v>0.53800000000000003</v>
      </c>
      <c r="DH26" s="84"/>
      <c r="DI26" s="84"/>
      <c r="DJ26" s="84"/>
      <c r="DK26" s="84"/>
      <c r="DL26" s="84"/>
      <c r="DM26" s="84"/>
      <c r="DN26" s="85"/>
      <c r="DO26" s="83">
        <v>0</v>
      </c>
      <c r="DP26" s="84"/>
      <c r="DQ26" s="84"/>
      <c r="DR26" s="84"/>
      <c r="DS26" s="84"/>
      <c r="DT26" s="84"/>
      <c r="DU26" s="84"/>
      <c r="DV26" s="85"/>
      <c r="DW26" s="83">
        <f t="shared" si="10"/>
        <v>0</v>
      </c>
      <c r="DX26" s="84"/>
      <c r="DY26" s="84"/>
      <c r="DZ26" s="84"/>
      <c r="EA26" s="84"/>
      <c r="EB26" s="84"/>
      <c r="EC26" s="84"/>
      <c r="ED26" s="84"/>
      <c r="EE26" s="85"/>
      <c r="EF26" s="83">
        <f t="shared" si="11"/>
        <v>0</v>
      </c>
      <c r="EG26" s="84"/>
      <c r="EH26" s="84"/>
      <c r="EI26" s="84"/>
      <c r="EJ26" s="84"/>
      <c r="EK26" s="84"/>
      <c r="EL26" s="84"/>
      <c r="EM26" s="84"/>
      <c r="EN26" s="85"/>
      <c r="EO26" s="83">
        <f t="shared" si="5"/>
        <v>0</v>
      </c>
      <c r="EP26" s="84"/>
      <c r="EQ26" s="84"/>
      <c r="ER26" s="84"/>
      <c r="ES26" s="84"/>
      <c r="ET26" s="84"/>
      <c r="EU26" s="84"/>
      <c r="EV26" s="84"/>
      <c r="EW26" s="85"/>
      <c r="EX26" s="83">
        <f t="shared" si="12"/>
        <v>0</v>
      </c>
      <c r="EY26" s="84"/>
      <c r="EZ26" s="84"/>
      <c r="FA26" s="84"/>
      <c r="FB26" s="84"/>
      <c r="FC26" s="84"/>
      <c r="FD26" s="84"/>
      <c r="FE26" s="84"/>
      <c r="FF26" s="85"/>
      <c r="FG26" s="83">
        <f t="shared" si="6"/>
        <v>5.24</v>
      </c>
      <c r="FH26" s="84"/>
      <c r="FI26" s="84"/>
      <c r="FJ26" s="84"/>
      <c r="FK26" s="84"/>
      <c r="FL26" s="84"/>
      <c r="FM26" s="84"/>
      <c r="FN26" s="84"/>
      <c r="FO26" s="84"/>
      <c r="FP26" s="84"/>
      <c r="FQ26" s="85"/>
      <c r="FR26" s="83">
        <f t="shared" si="7"/>
        <v>-2.1500000000000004</v>
      </c>
      <c r="FS26" s="84"/>
      <c r="FT26" s="84"/>
      <c r="FU26" s="84"/>
      <c r="FV26" s="84"/>
      <c r="FW26" s="84"/>
      <c r="FX26" s="84"/>
      <c r="FY26" s="84"/>
      <c r="FZ26" s="84"/>
      <c r="GA26" s="84"/>
      <c r="GB26" s="83">
        <f t="shared" si="17"/>
        <v>-100</v>
      </c>
      <c r="GC26" s="84"/>
      <c r="GD26" s="84"/>
      <c r="GE26" s="84"/>
      <c r="GF26" s="84"/>
      <c r="GG26" s="84"/>
      <c r="GH26" s="83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5"/>
      <c r="GT26" s="83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5"/>
      <c r="HF26" s="126" t="s">
        <v>39</v>
      </c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8"/>
    </row>
    <row r="27" spans="1:236" s="5" customFormat="1" ht="60" customHeight="1">
      <c r="A27" s="86" t="s">
        <v>53</v>
      </c>
      <c r="B27" s="87"/>
      <c r="C27" s="87"/>
      <c r="D27" s="87"/>
      <c r="E27" s="88"/>
      <c r="F27" s="89" t="s">
        <v>286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4"/>
      <c r="AJ27" s="92">
        <v>47.493000000000002</v>
      </c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83">
        <f t="shared" si="14"/>
        <v>5.2560000000000002</v>
      </c>
      <c r="AV27" s="84"/>
      <c r="AW27" s="84"/>
      <c r="AX27" s="84"/>
      <c r="AY27" s="84"/>
      <c r="AZ27" s="84"/>
      <c r="BA27" s="84"/>
      <c r="BB27" s="85"/>
      <c r="BC27" s="83">
        <f t="shared" si="9"/>
        <v>0</v>
      </c>
      <c r="BD27" s="84"/>
      <c r="BE27" s="84"/>
      <c r="BF27" s="84"/>
      <c r="BG27" s="84"/>
      <c r="BH27" s="84"/>
      <c r="BI27" s="84"/>
      <c r="BJ27" s="85"/>
      <c r="BK27" s="83">
        <v>0.78800000000000003</v>
      </c>
      <c r="BL27" s="84"/>
      <c r="BM27" s="84"/>
      <c r="BN27" s="84"/>
      <c r="BO27" s="84"/>
      <c r="BP27" s="84"/>
      <c r="BQ27" s="84"/>
      <c r="BR27" s="85"/>
      <c r="BS27" s="83">
        <v>0</v>
      </c>
      <c r="BT27" s="84"/>
      <c r="BU27" s="84"/>
      <c r="BV27" s="84"/>
      <c r="BW27" s="84"/>
      <c r="BX27" s="84"/>
      <c r="BY27" s="84"/>
      <c r="BZ27" s="85"/>
      <c r="CA27" s="83">
        <v>1.84</v>
      </c>
      <c r="CB27" s="84"/>
      <c r="CC27" s="84"/>
      <c r="CD27" s="84"/>
      <c r="CE27" s="84"/>
      <c r="CF27" s="84"/>
      <c r="CG27" s="84"/>
      <c r="CH27" s="85"/>
      <c r="CI27" s="83">
        <v>0</v>
      </c>
      <c r="CJ27" s="84"/>
      <c r="CK27" s="84"/>
      <c r="CL27" s="84"/>
      <c r="CM27" s="84"/>
      <c r="CN27" s="84"/>
      <c r="CO27" s="84"/>
      <c r="CP27" s="85"/>
      <c r="CQ27" s="83">
        <v>1.84</v>
      </c>
      <c r="CR27" s="84"/>
      <c r="CS27" s="84"/>
      <c r="CT27" s="84"/>
      <c r="CU27" s="84"/>
      <c r="CV27" s="84"/>
      <c r="CW27" s="84"/>
      <c r="CX27" s="85"/>
      <c r="CY27" s="83">
        <v>0</v>
      </c>
      <c r="CZ27" s="84"/>
      <c r="DA27" s="84"/>
      <c r="DB27" s="84"/>
      <c r="DC27" s="84"/>
      <c r="DD27" s="84"/>
      <c r="DE27" s="84"/>
      <c r="DF27" s="85"/>
      <c r="DG27" s="83">
        <v>0.78800000000000003</v>
      </c>
      <c r="DH27" s="84"/>
      <c r="DI27" s="84"/>
      <c r="DJ27" s="84"/>
      <c r="DK27" s="84"/>
      <c r="DL27" s="84"/>
      <c r="DM27" s="84"/>
      <c r="DN27" s="85"/>
      <c r="DO27" s="83">
        <v>0</v>
      </c>
      <c r="DP27" s="84"/>
      <c r="DQ27" s="84"/>
      <c r="DR27" s="84"/>
      <c r="DS27" s="84"/>
      <c r="DT27" s="84"/>
      <c r="DU27" s="84"/>
      <c r="DV27" s="85"/>
      <c r="DW27" s="83">
        <f t="shared" ref="DW27" si="21">BC27</f>
        <v>0</v>
      </c>
      <c r="DX27" s="84"/>
      <c r="DY27" s="84"/>
      <c r="DZ27" s="84"/>
      <c r="EA27" s="84"/>
      <c r="EB27" s="84"/>
      <c r="EC27" s="84"/>
      <c r="ED27" s="84"/>
      <c r="EE27" s="85"/>
      <c r="EF27" s="83">
        <v>0</v>
      </c>
      <c r="EG27" s="84"/>
      <c r="EH27" s="84"/>
      <c r="EI27" s="84"/>
      <c r="EJ27" s="84"/>
      <c r="EK27" s="84"/>
      <c r="EL27" s="84"/>
      <c r="EM27" s="84"/>
      <c r="EN27" s="85"/>
      <c r="EO27" s="83">
        <f t="shared" ref="EO27" si="22">DW27</f>
        <v>0</v>
      </c>
      <c r="EP27" s="84"/>
      <c r="EQ27" s="84"/>
      <c r="ER27" s="84"/>
      <c r="ES27" s="84"/>
      <c r="ET27" s="84"/>
      <c r="EU27" s="84"/>
      <c r="EV27" s="84"/>
      <c r="EW27" s="85"/>
      <c r="EX27" s="83">
        <f t="shared" si="12"/>
        <v>0</v>
      </c>
      <c r="EY27" s="84"/>
      <c r="EZ27" s="84"/>
      <c r="FA27" s="84"/>
      <c r="FB27" s="84"/>
      <c r="FC27" s="84"/>
      <c r="FD27" s="84"/>
      <c r="FE27" s="84"/>
      <c r="FF27" s="85"/>
      <c r="FG27" s="83">
        <f t="shared" si="6"/>
        <v>47.493000000000002</v>
      </c>
      <c r="FH27" s="84"/>
      <c r="FI27" s="84"/>
      <c r="FJ27" s="84"/>
      <c r="FK27" s="84"/>
      <c r="FL27" s="84"/>
      <c r="FM27" s="84"/>
      <c r="FN27" s="84"/>
      <c r="FO27" s="84"/>
      <c r="FP27" s="84"/>
      <c r="FQ27" s="85"/>
      <c r="FR27" s="83">
        <f t="shared" si="7"/>
        <v>-5.2560000000000002</v>
      </c>
      <c r="FS27" s="84"/>
      <c r="FT27" s="84"/>
      <c r="FU27" s="84"/>
      <c r="FV27" s="84"/>
      <c r="FW27" s="84"/>
      <c r="FX27" s="84"/>
      <c r="FY27" s="84"/>
      <c r="FZ27" s="84"/>
      <c r="GA27" s="84"/>
      <c r="GB27" s="83">
        <f t="shared" ref="GB27:GB51" si="23">IF(ISERROR(FR27/(CA27+BK27+CQ27+DG27)*100),"-",FR27/(CA27+BK27+CQ27+DG27)*100)</f>
        <v>-100</v>
      </c>
      <c r="GC27" s="84"/>
      <c r="GD27" s="84"/>
      <c r="GE27" s="84"/>
      <c r="GF27" s="84"/>
      <c r="GG27" s="84"/>
      <c r="GH27" s="83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5"/>
      <c r="GT27" s="83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5"/>
      <c r="HF27" s="94" t="s">
        <v>337</v>
      </c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6"/>
    </row>
    <row r="28" spans="1:236" s="5" customFormat="1" ht="77.25" customHeight="1">
      <c r="A28" s="86" t="s">
        <v>120</v>
      </c>
      <c r="B28" s="87"/>
      <c r="C28" s="87"/>
      <c r="D28" s="87"/>
      <c r="E28" s="88"/>
      <c r="F28" s="89" t="s">
        <v>50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4"/>
      <c r="AJ28" s="92">
        <v>75.959999999999994</v>
      </c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83">
        <f t="shared" si="14"/>
        <v>21.52</v>
      </c>
      <c r="AV28" s="84"/>
      <c r="AW28" s="84"/>
      <c r="AX28" s="84"/>
      <c r="AY28" s="84"/>
      <c r="AZ28" s="84"/>
      <c r="BA28" s="84"/>
      <c r="BB28" s="85"/>
      <c r="BC28" s="83">
        <f t="shared" si="9"/>
        <v>16.72</v>
      </c>
      <c r="BD28" s="84"/>
      <c r="BE28" s="84"/>
      <c r="BF28" s="84"/>
      <c r="BG28" s="84"/>
      <c r="BH28" s="84"/>
      <c r="BI28" s="84"/>
      <c r="BJ28" s="85"/>
      <c r="BK28" s="83">
        <v>5.38</v>
      </c>
      <c r="BL28" s="84"/>
      <c r="BM28" s="84"/>
      <c r="BN28" s="84"/>
      <c r="BO28" s="84"/>
      <c r="BP28" s="84"/>
      <c r="BQ28" s="84"/>
      <c r="BR28" s="85"/>
      <c r="BS28" s="83">
        <v>16.72</v>
      </c>
      <c r="BT28" s="84"/>
      <c r="BU28" s="84"/>
      <c r="BV28" s="84"/>
      <c r="BW28" s="84"/>
      <c r="BX28" s="84"/>
      <c r="BY28" s="84"/>
      <c r="BZ28" s="85"/>
      <c r="CA28" s="83">
        <v>5.38</v>
      </c>
      <c r="CB28" s="84"/>
      <c r="CC28" s="84"/>
      <c r="CD28" s="84"/>
      <c r="CE28" s="84"/>
      <c r="CF28" s="84"/>
      <c r="CG28" s="84"/>
      <c r="CH28" s="85"/>
      <c r="CI28" s="83">
        <v>0</v>
      </c>
      <c r="CJ28" s="84"/>
      <c r="CK28" s="84"/>
      <c r="CL28" s="84"/>
      <c r="CM28" s="84"/>
      <c r="CN28" s="84"/>
      <c r="CO28" s="84"/>
      <c r="CP28" s="85"/>
      <c r="CQ28" s="83">
        <v>5.38</v>
      </c>
      <c r="CR28" s="84"/>
      <c r="CS28" s="84"/>
      <c r="CT28" s="84"/>
      <c r="CU28" s="84"/>
      <c r="CV28" s="84"/>
      <c r="CW28" s="84"/>
      <c r="CX28" s="85"/>
      <c r="CY28" s="83">
        <v>0</v>
      </c>
      <c r="CZ28" s="84"/>
      <c r="DA28" s="84"/>
      <c r="DB28" s="84"/>
      <c r="DC28" s="84"/>
      <c r="DD28" s="84"/>
      <c r="DE28" s="84"/>
      <c r="DF28" s="85"/>
      <c r="DG28" s="83">
        <v>5.38</v>
      </c>
      <c r="DH28" s="84"/>
      <c r="DI28" s="84"/>
      <c r="DJ28" s="84"/>
      <c r="DK28" s="84"/>
      <c r="DL28" s="84"/>
      <c r="DM28" s="84"/>
      <c r="DN28" s="85"/>
      <c r="DO28" s="83">
        <v>0</v>
      </c>
      <c r="DP28" s="84"/>
      <c r="DQ28" s="84"/>
      <c r="DR28" s="84"/>
      <c r="DS28" s="84"/>
      <c r="DT28" s="84"/>
      <c r="DU28" s="84"/>
      <c r="DV28" s="85"/>
      <c r="DW28" s="83">
        <f t="shared" si="10"/>
        <v>16.72</v>
      </c>
      <c r="DX28" s="84"/>
      <c r="DY28" s="84"/>
      <c r="DZ28" s="84"/>
      <c r="EA28" s="84"/>
      <c r="EB28" s="84"/>
      <c r="EC28" s="84"/>
      <c r="ED28" s="84"/>
      <c r="EE28" s="85"/>
      <c r="EF28" s="83">
        <f t="shared" si="11"/>
        <v>0</v>
      </c>
      <c r="EG28" s="84"/>
      <c r="EH28" s="84"/>
      <c r="EI28" s="84"/>
      <c r="EJ28" s="84"/>
      <c r="EK28" s="84"/>
      <c r="EL28" s="84"/>
      <c r="EM28" s="84"/>
      <c r="EN28" s="85"/>
      <c r="EO28" s="83">
        <f t="shared" si="5"/>
        <v>16.72</v>
      </c>
      <c r="EP28" s="84"/>
      <c r="EQ28" s="84"/>
      <c r="ER28" s="84"/>
      <c r="ES28" s="84"/>
      <c r="ET28" s="84"/>
      <c r="EU28" s="84"/>
      <c r="EV28" s="84"/>
      <c r="EW28" s="85"/>
      <c r="EX28" s="83">
        <f t="shared" si="12"/>
        <v>16.72</v>
      </c>
      <c r="EY28" s="84"/>
      <c r="EZ28" s="84"/>
      <c r="FA28" s="84"/>
      <c r="FB28" s="84"/>
      <c r="FC28" s="84"/>
      <c r="FD28" s="84"/>
      <c r="FE28" s="84"/>
      <c r="FF28" s="85"/>
      <c r="FG28" s="83">
        <f t="shared" si="6"/>
        <v>59.239999999999995</v>
      </c>
      <c r="FH28" s="84"/>
      <c r="FI28" s="84"/>
      <c r="FJ28" s="84"/>
      <c r="FK28" s="84"/>
      <c r="FL28" s="84"/>
      <c r="FM28" s="84"/>
      <c r="FN28" s="84"/>
      <c r="FO28" s="84"/>
      <c r="FP28" s="84"/>
      <c r="FQ28" s="85"/>
      <c r="FR28" s="83">
        <f t="shared" si="7"/>
        <v>-4.8000000000000007</v>
      </c>
      <c r="FS28" s="84"/>
      <c r="FT28" s="84"/>
      <c r="FU28" s="84"/>
      <c r="FV28" s="84"/>
      <c r="FW28" s="84"/>
      <c r="FX28" s="84"/>
      <c r="FY28" s="84"/>
      <c r="FZ28" s="84"/>
      <c r="GA28" s="84"/>
      <c r="GB28" s="83">
        <f t="shared" si="23"/>
        <v>-22.304832713754649</v>
      </c>
      <c r="GC28" s="84"/>
      <c r="GD28" s="84"/>
      <c r="GE28" s="84"/>
      <c r="GF28" s="84"/>
      <c r="GG28" s="84"/>
      <c r="GH28" s="83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5"/>
      <c r="GT28" s="83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5"/>
      <c r="HF28" s="94" t="s">
        <v>336</v>
      </c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6"/>
    </row>
    <row r="29" spans="1:236" s="5" customFormat="1" ht="86.25" customHeight="1">
      <c r="A29" s="86" t="s">
        <v>281</v>
      </c>
      <c r="B29" s="87"/>
      <c r="C29" s="87"/>
      <c r="D29" s="87"/>
      <c r="E29" s="88"/>
      <c r="F29" s="89" t="s">
        <v>52</v>
      </c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  <c r="AJ29" s="92">
        <v>3.98</v>
      </c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83">
        <f t="shared" si="14"/>
        <v>2.88</v>
      </c>
      <c r="AV29" s="84"/>
      <c r="AW29" s="84"/>
      <c r="AX29" s="84"/>
      <c r="AY29" s="84"/>
      <c r="AZ29" s="84"/>
      <c r="BA29" s="84"/>
      <c r="BB29" s="85"/>
      <c r="BC29" s="83">
        <f t="shared" si="9"/>
        <v>0</v>
      </c>
      <c r="BD29" s="84"/>
      <c r="BE29" s="84"/>
      <c r="BF29" s="84"/>
      <c r="BG29" s="84"/>
      <c r="BH29" s="84"/>
      <c r="BI29" s="84"/>
      <c r="BJ29" s="85"/>
      <c r="BK29" s="83">
        <v>0.72</v>
      </c>
      <c r="BL29" s="84"/>
      <c r="BM29" s="84"/>
      <c r="BN29" s="84"/>
      <c r="BO29" s="84"/>
      <c r="BP29" s="84"/>
      <c r="BQ29" s="84"/>
      <c r="BR29" s="85"/>
      <c r="BS29" s="83">
        <v>0</v>
      </c>
      <c r="BT29" s="84"/>
      <c r="BU29" s="84"/>
      <c r="BV29" s="84"/>
      <c r="BW29" s="84"/>
      <c r="BX29" s="84"/>
      <c r="BY29" s="84"/>
      <c r="BZ29" s="85"/>
      <c r="CA29" s="83">
        <v>0.72</v>
      </c>
      <c r="CB29" s="84"/>
      <c r="CC29" s="84"/>
      <c r="CD29" s="84"/>
      <c r="CE29" s="84"/>
      <c r="CF29" s="84"/>
      <c r="CG29" s="84"/>
      <c r="CH29" s="85"/>
      <c r="CI29" s="83">
        <v>0</v>
      </c>
      <c r="CJ29" s="84"/>
      <c r="CK29" s="84"/>
      <c r="CL29" s="84"/>
      <c r="CM29" s="84"/>
      <c r="CN29" s="84"/>
      <c r="CO29" s="84"/>
      <c r="CP29" s="85"/>
      <c r="CQ29" s="83">
        <v>0.72</v>
      </c>
      <c r="CR29" s="84"/>
      <c r="CS29" s="84"/>
      <c r="CT29" s="84"/>
      <c r="CU29" s="84"/>
      <c r="CV29" s="84"/>
      <c r="CW29" s="84"/>
      <c r="CX29" s="85"/>
      <c r="CY29" s="83">
        <v>0</v>
      </c>
      <c r="CZ29" s="84"/>
      <c r="DA29" s="84"/>
      <c r="DB29" s="84"/>
      <c r="DC29" s="84"/>
      <c r="DD29" s="84"/>
      <c r="DE29" s="84"/>
      <c r="DF29" s="85"/>
      <c r="DG29" s="83">
        <v>0.72</v>
      </c>
      <c r="DH29" s="84"/>
      <c r="DI29" s="84"/>
      <c r="DJ29" s="84"/>
      <c r="DK29" s="84"/>
      <c r="DL29" s="84"/>
      <c r="DM29" s="84"/>
      <c r="DN29" s="85"/>
      <c r="DO29" s="83">
        <v>0</v>
      </c>
      <c r="DP29" s="84"/>
      <c r="DQ29" s="84"/>
      <c r="DR29" s="84"/>
      <c r="DS29" s="84"/>
      <c r="DT29" s="84"/>
      <c r="DU29" s="84"/>
      <c r="DV29" s="85"/>
      <c r="DW29" s="83">
        <f t="shared" si="10"/>
        <v>0</v>
      </c>
      <c r="DX29" s="84"/>
      <c r="DY29" s="84"/>
      <c r="DZ29" s="84"/>
      <c r="EA29" s="84"/>
      <c r="EB29" s="84"/>
      <c r="EC29" s="84"/>
      <c r="ED29" s="84"/>
      <c r="EE29" s="85"/>
      <c r="EF29" s="83">
        <f t="shared" si="11"/>
        <v>0</v>
      </c>
      <c r="EG29" s="84"/>
      <c r="EH29" s="84"/>
      <c r="EI29" s="84"/>
      <c r="EJ29" s="84"/>
      <c r="EK29" s="84"/>
      <c r="EL29" s="84"/>
      <c r="EM29" s="84"/>
      <c r="EN29" s="85"/>
      <c r="EO29" s="83">
        <f t="shared" si="5"/>
        <v>0</v>
      </c>
      <c r="EP29" s="84"/>
      <c r="EQ29" s="84"/>
      <c r="ER29" s="84"/>
      <c r="ES29" s="84"/>
      <c r="ET29" s="84"/>
      <c r="EU29" s="84"/>
      <c r="EV29" s="84"/>
      <c r="EW29" s="85"/>
      <c r="EX29" s="83">
        <f t="shared" si="12"/>
        <v>0</v>
      </c>
      <c r="EY29" s="84"/>
      <c r="EZ29" s="84"/>
      <c r="FA29" s="84"/>
      <c r="FB29" s="84"/>
      <c r="FC29" s="84"/>
      <c r="FD29" s="84"/>
      <c r="FE29" s="84"/>
      <c r="FF29" s="85"/>
      <c r="FG29" s="83">
        <f t="shared" si="6"/>
        <v>3.98</v>
      </c>
      <c r="FH29" s="84"/>
      <c r="FI29" s="84"/>
      <c r="FJ29" s="84"/>
      <c r="FK29" s="84"/>
      <c r="FL29" s="84"/>
      <c r="FM29" s="84"/>
      <c r="FN29" s="84"/>
      <c r="FO29" s="84"/>
      <c r="FP29" s="84"/>
      <c r="FQ29" s="85"/>
      <c r="FR29" s="83">
        <f t="shared" si="7"/>
        <v>-2.88</v>
      </c>
      <c r="FS29" s="84"/>
      <c r="FT29" s="84"/>
      <c r="FU29" s="84"/>
      <c r="FV29" s="84"/>
      <c r="FW29" s="84"/>
      <c r="FX29" s="84"/>
      <c r="FY29" s="84"/>
      <c r="FZ29" s="84"/>
      <c r="GA29" s="84"/>
      <c r="GB29" s="83">
        <f t="shared" si="23"/>
        <v>-100</v>
      </c>
      <c r="GC29" s="84"/>
      <c r="GD29" s="84"/>
      <c r="GE29" s="84"/>
      <c r="GF29" s="84"/>
      <c r="GG29" s="84"/>
      <c r="GH29" s="83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5"/>
      <c r="GT29" s="83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5"/>
      <c r="HF29" s="94" t="s">
        <v>337</v>
      </c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6"/>
    </row>
    <row r="30" spans="1:236" s="5" customFormat="1" ht="75.75" customHeight="1">
      <c r="A30" s="86" t="s">
        <v>282</v>
      </c>
      <c r="B30" s="87"/>
      <c r="C30" s="87"/>
      <c r="D30" s="87"/>
      <c r="E30" s="88"/>
      <c r="F30" s="89" t="s">
        <v>55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1"/>
      <c r="AJ30" s="92">
        <v>24.72</v>
      </c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83">
        <f t="shared" si="14"/>
        <v>7.5679999999999996</v>
      </c>
      <c r="AV30" s="84"/>
      <c r="AW30" s="84"/>
      <c r="AX30" s="84"/>
      <c r="AY30" s="84"/>
      <c r="AZ30" s="84"/>
      <c r="BA30" s="84"/>
      <c r="BB30" s="85"/>
      <c r="BC30" s="83">
        <f t="shared" si="9"/>
        <v>4.37</v>
      </c>
      <c r="BD30" s="84"/>
      <c r="BE30" s="84"/>
      <c r="BF30" s="84"/>
      <c r="BG30" s="84"/>
      <c r="BH30" s="84"/>
      <c r="BI30" s="84"/>
      <c r="BJ30" s="85"/>
      <c r="BK30" s="83">
        <v>1.8919999999999999</v>
      </c>
      <c r="BL30" s="84"/>
      <c r="BM30" s="84"/>
      <c r="BN30" s="84"/>
      <c r="BO30" s="84"/>
      <c r="BP30" s="84"/>
      <c r="BQ30" s="84"/>
      <c r="BR30" s="85"/>
      <c r="BS30" s="83">
        <v>4.37</v>
      </c>
      <c r="BT30" s="84"/>
      <c r="BU30" s="84"/>
      <c r="BV30" s="84"/>
      <c r="BW30" s="84"/>
      <c r="BX30" s="84"/>
      <c r="BY30" s="84"/>
      <c r="BZ30" s="85"/>
      <c r="CA30" s="83">
        <v>1.8919999999999999</v>
      </c>
      <c r="CB30" s="84"/>
      <c r="CC30" s="84"/>
      <c r="CD30" s="84"/>
      <c r="CE30" s="84"/>
      <c r="CF30" s="84"/>
      <c r="CG30" s="84"/>
      <c r="CH30" s="85"/>
      <c r="CI30" s="83">
        <v>0</v>
      </c>
      <c r="CJ30" s="84"/>
      <c r="CK30" s="84"/>
      <c r="CL30" s="84"/>
      <c r="CM30" s="84"/>
      <c r="CN30" s="84"/>
      <c r="CO30" s="84"/>
      <c r="CP30" s="85"/>
      <c r="CQ30" s="83">
        <v>1.8919999999999999</v>
      </c>
      <c r="CR30" s="84"/>
      <c r="CS30" s="84"/>
      <c r="CT30" s="84"/>
      <c r="CU30" s="84"/>
      <c r="CV30" s="84"/>
      <c r="CW30" s="84"/>
      <c r="CX30" s="85"/>
      <c r="CY30" s="83">
        <v>0</v>
      </c>
      <c r="CZ30" s="84"/>
      <c r="DA30" s="84"/>
      <c r="DB30" s="84"/>
      <c r="DC30" s="84"/>
      <c r="DD30" s="84"/>
      <c r="DE30" s="84"/>
      <c r="DF30" s="85"/>
      <c r="DG30" s="83">
        <v>1.8919999999999999</v>
      </c>
      <c r="DH30" s="84"/>
      <c r="DI30" s="84"/>
      <c r="DJ30" s="84"/>
      <c r="DK30" s="84"/>
      <c r="DL30" s="84"/>
      <c r="DM30" s="84"/>
      <c r="DN30" s="85"/>
      <c r="DO30" s="83">
        <v>0</v>
      </c>
      <c r="DP30" s="84"/>
      <c r="DQ30" s="84"/>
      <c r="DR30" s="84"/>
      <c r="DS30" s="84"/>
      <c r="DT30" s="84"/>
      <c r="DU30" s="84"/>
      <c r="DV30" s="85"/>
      <c r="DW30" s="83">
        <f>BC30</f>
        <v>4.37</v>
      </c>
      <c r="DX30" s="84"/>
      <c r="DY30" s="84"/>
      <c r="DZ30" s="84"/>
      <c r="EA30" s="84"/>
      <c r="EB30" s="84"/>
      <c r="EC30" s="84"/>
      <c r="ED30" s="84"/>
      <c r="EE30" s="85"/>
      <c r="EF30" s="83">
        <f>DO30</f>
        <v>0</v>
      </c>
      <c r="EG30" s="84"/>
      <c r="EH30" s="84"/>
      <c r="EI30" s="84"/>
      <c r="EJ30" s="84"/>
      <c r="EK30" s="84"/>
      <c r="EL30" s="84"/>
      <c r="EM30" s="84"/>
      <c r="EN30" s="85"/>
      <c r="EO30" s="83">
        <f>DW30</f>
        <v>4.37</v>
      </c>
      <c r="EP30" s="84"/>
      <c r="EQ30" s="84"/>
      <c r="ER30" s="84"/>
      <c r="ES30" s="84"/>
      <c r="ET30" s="84"/>
      <c r="EU30" s="84"/>
      <c r="EV30" s="84"/>
      <c r="EW30" s="85"/>
      <c r="EX30" s="83">
        <f t="shared" si="12"/>
        <v>4.37</v>
      </c>
      <c r="EY30" s="84"/>
      <c r="EZ30" s="84"/>
      <c r="FA30" s="84"/>
      <c r="FB30" s="84"/>
      <c r="FC30" s="84"/>
      <c r="FD30" s="84"/>
      <c r="FE30" s="84"/>
      <c r="FF30" s="85"/>
      <c r="FG30" s="83">
        <f t="shared" si="6"/>
        <v>20.349999999999998</v>
      </c>
      <c r="FH30" s="84"/>
      <c r="FI30" s="84"/>
      <c r="FJ30" s="84"/>
      <c r="FK30" s="84"/>
      <c r="FL30" s="84"/>
      <c r="FM30" s="84"/>
      <c r="FN30" s="84"/>
      <c r="FO30" s="84"/>
      <c r="FP30" s="84"/>
      <c r="FQ30" s="85"/>
      <c r="FR30" s="83">
        <f t="shared" si="7"/>
        <v>-3.1979999999999995</v>
      </c>
      <c r="FS30" s="84"/>
      <c r="FT30" s="84"/>
      <c r="FU30" s="84"/>
      <c r="FV30" s="84"/>
      <c r="FW30" s="84"/>
      <c r="FX30" s="84"/>
      <c r="FY30" s="84"/>
      <c r="FZ30" s="84"/>
      <c r="GA30" s="84"/>
      <c r="GB30" s="83">
        <f t="shared" si="23"/>
        <v>-42.256871035940804</v>
      </c>
      <c r="GC30" s="84"/>
      <c r="GD30" s="84"/>
      <c r="GE30" s="84"/>
      <c r="GF30" s="84"/>
      <c r="GG30" s="84"/>
      <c r="GH30" s="83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5"/>
      <c r="GT30" s="83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5"/>
      <c r="HF30" s="123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5"/>
    </row>
    <row r="31" spans="1:236" s="5" customFormat="1" ht="62.25" customHeight="1">
      <c r="A31" s="86" t="s">
        <v>287</v>
      </c>
      <c r="B31" s="87"/>
      <c r="C31" s="87"/>
      <c r="D31" s="87"/>
      <c r="E31" s="88"/>
      <c r="F31" s="89" t="s">
        <v>54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1"/>
      <c r="AJ31" s="92">
        <f t="shared" ref="AJ31" si="24">AU31</f>
        <v>0</v>
      </c>
      <c r="AK31" s="101"/>
      <c r="AL31" s="101"/>
      <c r="AM31" s="101"/>
      <c r="AN31" s="101"/>
      <c r="AO31" s="101"/>
      <c r="AP31" s="101"/>
      <c r="AQ31" s="101"/>
      <c r="AR31" s="101"/>
      <c r="AS31" s="101"/>
      <c r="AT31" s="102"/>
      <c r="AU31" s="83">
        <f t="shared" si="14"/>
        <v>0</v>
      </c>
      <c r="AV31" s="84"/>
      <c r="AW31" s="84"/>
      <c r="AX31" s="84"/>
      <c r="AY31" s="84"/>
      <c r="AZ31" s="84"/>
      <c r="BA31" s="84"/>
      <c r="BB31" s="85"/>
      <c r="BC31" s="83">
        <f t="shared" si="9"/>
        <v>1.79</v>
      </c>
      <c r="BD31" s="84"/>
      <c r="BE31" s="84"/>
      <c r="BF31" s="84"/>
      <c r="BG31" s="84"/>
      <c r="BH31" s="84"/>
      <c r="BI31" s="84"/>
      <c r="BJ31" s="85"/>
      <c r="BK31" s="83">
        <v>0</v>
      </c>
      <c r="BL31" s="84"/>
      <c r="BM31" s="84"/>
      <c r="BN31" s="84"/>
      <c r="BO31" s="84"/>
      <c r="BP31" s="84"/>
      <c r="BQ31" s="84"/>
      <c r="BR31" s="85"/>
      <c r="BS31" s="83">
        <f>1.48+0.24+0.07</f>
        <v>1.79</v>
      </c>
      <c r="BT31" s="84"/>
      <c r="BU31" s="84"/>
      <c r="BV31" s="84"/>
      <c r="BW31" s="84"/>
      <c r="BX31" s="84"/>
      <c r="BY31" s="84"/>
      <c r="BZ31" s="85"/>
      <c r="CA31" s="83">
        <v>0</v>
      </c>
      <c r="CB31" s="84"/>
      <c r="CC31" s="84"/>
      <c r="CD31" s="84"/>
      <c r="CE31" s="84"/>
      <c r="CF31" s="84"/>
      <c r="CG31" s="84"/>
      <c r="CH31" s="85"/>
      <c r="CI31" s="83">
        <v>0</v>
      </c>
      <c r="CJ31" s="84"/>
      <c r="CK31" s="84"/>
      <c r="CL31" s="84"/>
      <c r="CM31" s="84"/>
      <c r="CN31" s="84"/>
      <c r="CO31" s="84"/>
      <c r="CP31" s="85"/>
      <c r="CQ31" s="83">
        <v>0</v>
      </c>
      <c r="CR31" s="84"/>
      <c r="CS31" s="84"/>
      <c r="CT31" s="84"/>
      <c r="CU31" s="84"/>
      <c r="CV31" s="84"/>
      <c r="CW31" s="84"/>
      <c r="CX31" s="85"/>
      <c r="CY31" s="83">
        <v>0</v>
      </c>
      <c r="CZ31" s="84"/>
      <c r="DA31" s="84"/>
      <c r="DB31" s="84"/>
      <c r="DC31" s="84"/>
      <c r="DD31" s="84"/>
      <c r="DE31" s="84"/>
      <c r="DF31" s="85"/>
      <c r="DG31" s="83">
        <v>0</v>
      </c>
      <c r="DH31" s="84"/>
      <c r="DI31" s="84"/>
      <c r="DJ31" s="84"/>
      <c r="DK31" s="84"/>
      <c r="DL31" s="84"/>
      <c r="DM31" s="84"/>
      <c r="DN31" s="85"/>
      <c r="DO31" s="83">
        <v>0</v>
      </c>
      <c r="DP31" s="84"/>
      <c r="DQ31" s="84"/>
      <c r="DR31" s="84"/>
      <c r="DS31" s="84"/>
      <c r="DT31" s="84"/>
      <c r="DU31" s="84"/>
      <c r="DV31" s="85"/>
      <c r="DW31" s="83">
        <f t="shared" si="10"/>
        <v>1.79</v>
      </c>
      <c r="DX31" s="84"/>
      <c r="DY31" s="84"/>
      <c r="DZ31" s="84"/>
      <c r="EA31" s="84"/>
      <c r="EB31" s="84"/>
      <c r="EC31" s="84"/>
      <c r="ED31" s="84"/>
      <c r="EE31" s="85"/>
      <c r="EF31" s="83">
        <f t="shared" si="11"/>
        <v>0</v>
      </c>
      <c r="EG31" s="84"/>
      <c r="EH31" s="84"/>
      <c r="EI31" s="84"/>
      <c r="EJ31" s="84"/>
      <c r="EK31" s="84"/>
      <c r="EL31" s="84"/>
      <c r="EM31" s="84"/>
      <c r="EN31" s="85"/>
      <c r="EO31" s="83">
        <f t="shared" si="5"/>
        <v>1.79</v>
      </c>
      <c r="EP31" s="84"/>
      <c r="EQ31" s="84"/>
      <c r="ER31" s="84"/>
      <c r="ES31" s="84"/>
      <c r="ET31" s="84"/>
      <c r="EU31" s="84"/>
      <c r="EV31" s="84"/>
      <c r="EW31" s="85"/>
      <c r="EX31" s="83">
        <f t="shared" si="12"/>
        <v>1.79</v>
      </c>
      <c r="EY31" s="84"/>
      <c r="EZ31" s="84"/>
      <c r="FA31" s="84"/>
      <c r="FB31" s="84"/>
      <c r="FC31" s="84"/>
      <c r="FD31" s="84"/>
      <c r="FE31" s="84"/>
      <c r="FF31" s="85"/>
      <c r="FG31" s="83">
        <f t="shared" si="6"/>
        <v>-1.79</v>
      </c>
      <c r="FH31" s="84"/>
      <c r="FI31" s="84"/>
      <c r="FJ31" s="84"/>
      <c r="FK31" s="84"/>
      <c r="FL31" s="84"/>
      <c r="FM31" s="84"/>
      <c r="FN31" s="84"/>
      <c r="FO31" s="84"/>
      <c r="FP31" s="84"/>
      <c r="FQ31" s="85"/>
      <c r="FR31" s="83">
        <f t="shared" si="7"/>
        <v>1.79</v>
      </c>
      <c r="FS31" s="84"/>
      <c r="FT31" s="84"/>
      <c r="FU31" s="84"/>
      <c r="FV31" s="84"/>
      <c r="FW31" s="84"/>
      <c r="FX31" s="84"/>
      <c r="FY31" s="84"/>
      <c r="FZ31" s="84"/>
      <c r="GA31" s="84"/>
      <c r="GB31" s="83" t="str">
        <f t="shared" si="23"/>
        <v>-</v>
      </c>
      <c r="GC31" s="84"/>
      <c r="GD31" s="84"/>
      <c r="GE31" s="84"/>
      <c r="GF31" s="84"/>
      <c r="GG31" s="84"/>
      <c r="GH31" s="83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5"/>
      <c r="GT31" s="83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5"/>
      <c r="HF31" s="94" t="s">
        <v>297</v>
      </c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6"/>
    </row>
    <row r="32" spans="1:236" s="5" customFormat="1" ht="84.75" customHeight="1">
      <c r="A32" s="86" t="s">
        <v>288</v>
      </c>
      <c r="B32" s="87"/>
      <c r="C32" s="87"/>
      <c r="D32" s="87"/>
      <c r="E32" s="88"/>
      <c r="F32" s="89" t="s">
        <v>316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1"/>
      <c r="AJ32" s="92">
        <f>33.051*1.18</f>
        <v>39.00018</v>
      </c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83">
        <f t="shared" ref="AU32" si="25">BK32+CA32+CQ32+DG32</f>
        <v>39</v>
      </c>
      <c r="AV32" s="84"/>
      <c r="AW32" s="84"/>
      <c r="AX32" s="84"/>
      <c r="AY32" s="84"/>
      <c r="AZ32" s="84"/>
      <c r="BA32" s="84"/>
      <c r="BB32" s="85"/>
      <c r="BC32" s="83">
        <f t="shared" ref="BC32" si="26">BS32+CI32+CY32+DO32</f>
        <v>0</v>
      </c>
      <c r="BD32" s="84"/>
      <c r="BE32" s="84"/>
      <c r="BF32" s="84"/>
      <c r="BG32" s="84"/>
      <c r="BH32" s="84"/>
      <c r="BI32" s="84"/>
      <c r="BJ32" s="85"/>
      <c r="BK32" s="83">
        <v>9.75</v>
      </c>
      <c r="BL32" s="84"/>
      <c r="BM32" s="84"/>
      <c r="BN32" s="84"/>
      <c r="BO32" s="84"/>
      <c r="BP32" s="84"/>
      <c r="BQ32" s="84"/>
      <c r="BR32" s="85"/>
      <c r="BS32" s="83">
        <v>0</v>
      </c>
      <c r="BT32" s="84"/>
      <c r="BU32" s="84"/>
      <c r="BV32" s="84"/>
      <c r="BW32" s="84"/>
      <c r="BX32" s="84"/>
      <c r="BY32" s="84"/>
      <c r="BZ32" s="85"/>
      <c r="CA32" s="83">
        <v>9.75</v>
      </c>
      <c r="CB32" s="84"/>
      <c r="CC32" s="84"/>
      <c r="CD32" s="84"/>
      <c r="CE32" s="84"/>
      <c r="CF32" s="84"/>
      <c r="CG32" s="84"/>
      <c r="CH32" s="85"/>
      <c r="CI32" s="83">
        <v>0</v>
      </c>
      <c r="CJ32" s="84"/>
      <c r="CK32" s="84"/>
      <c r="CL32" s="84"/>
      <c r="CM32" s="84"/>
      <c r="CN32" s="84"/>
      <c r="CO32" s="84"/>
      <c r="CP32" s="85"/>
      <c r="CQ32" s="83">
        <v>9.75</v>
      </c>
      <c r="CR32" s="84"/>
      <c r="CS32" s="84"/>
      <c r="CT32" s="84"/>
      <c r="CU32" s="84"/>
      <c r="CV32" s="84"/>
      <c r="CW32" s="84"/>
      <c r="CX32" s="85"/>
      <c r="CY32" s="83">
        <v>0</v>
      </c>
      <c r="CZ32" s="84"/>
      <c r="DA32" s="84"/>
      <c r="DB32" s="84"/>
      <c r="DC32" s="84"/>
      <c r="DD32" s="84"/>
      <c r="DE32" s="84"/>
      <c r="DF32" s="85"/>
      <c r="DG32" s="83">
        <v>9.75</v>
      </c>
      <c r="DH32" s="84"/>
      <c r="DI32" s="84"/>
      <c r="DJ32" s="84"/>
      <c r="DK32" s="84"/>
      <c r="DL32" s="84"/>
      <c r="DM32" s="84"/>
      <c r="DN32" s="85"/>
      <c r="DO32" s="83">
        <v>0</v>
      </c>
      <c r="DP32" s="84"/>
      <c r="DQ32" s="84"/>
      <c r="DR32" s="84"/>
      <c r="DS32" s="84"/>
      <c r="DT32" s="84"/>
      <c r="DU32" s="84"/>
      <c r="DV32" s="85"/>
      <c r="DW32" s="83">
        <f>BC32</f>
        <v>0</v>
      </c>
      <c r="DX32" s="84"/>
      <c r="DY32" s="84"/>
      <c r="DZ32" s="84"/>
      <c r="EA32" s="84"/>
      <c r="EB32" s="84"/>
      <c r="EC32" s="84"/>
      <c r="ED32" s="84"/>
      <c r="EE32" s="85"/>
      <c r="EF32" s="83">
        <f>DO32</f>
        <v>0</v>
      </c>
      <c r="EG32" s="84"/>
      <c r="EH32" s="84"/>
      <c r="EI32" s="84"/>
      <c r="EJ32" s="84"/>
      <c r="EK32" s="84"/>
      <c r="EL32" s="84"/>
      <c r="EM32" s="84"/>
      <c r="EN32" s="85"/>
      <c r="EO32" s="83">
        <f>DW32</f>
        <v>0</v>
      </c>
      <c r="EP32" s="84"/>
      <c r="EQ32" s="84"/>
      <c r="ER32" s="84"/>
      <c r="ES32" s="84"/>
      <c r="ET32" s="84"/>
      <c r="EU32" s="84"/>
      <c r="EV32" s="84"/>
      <c r="EW32" s="85"/>
      <c r="EX32" s="83">
        <f t="shared" ref="EX32" si="27">BS32</f>
        <v>0</v>
      </c>
      <c r="EY32" s="84"/>
      <c r="EZ32" s="84"/>
      <c r="FA32" s="84"/>
      <c r="FB32" s="84"/>
      <c r="FC32" s="84"/>
      <c r="FD32" s="84"/>
      <c r="FE32" s="84"/>
      <c r="FF32" s="85"/>
      <c r="FG32" s="83">
        <f t="shared" si="6"/>
        <v>39.00018</v>
      </c>
      <c r="FH32" s="84"/>
      <c r="FI32" s="84"/>
      <c r="FJ32" s="84"/>
      <c r="FK32" s="84"/>
      <c r="FL32" s="84"/>
      <c r="FM32" s="84"/>
      <c r="FN32" s="84"/>
      <c r="FO32" s="84"/>
      <c r="FP32" s="84"/>
      <c r="FQ32" s="85"/>
      <c r="FR32" s="83">
        <f t="shared" ref="FR32" si="28">BC32-AU32</f>
        <v>-39</v>
      </c>
      <c r="FS32" s="84"/>
      <c r="FT32" s="84"/>
      <c r="FU32" s="84"/>
      <c r="FV32" s="84"/>
      <c r="FW32" s="84"/>
      <c r="FX32" s="84"/>
      <c r="FY32" s="84"/>
      <c r="FZ32" s="84"/>
      <c r="GA32" s="84"/>
      <c r="GB32" s="83">
        <f t="shared" ref="GB32" si="29">IF(ISERROR(FR32/(CA32+BK32+CQ32+DG32)*100),"-",FR32/(CA32+BK32+CQ32+DG32)*100)</f>
        <v>-100</v>
      </c>
      <c r="GC32" s="84"/>
      <c r="GD32" s="84"/>
      <c r="GE32" s="84"/>
      <c r="GF32" s="84"/>
      <c r="GG32" s="84"/>
      <c r="GH32" s="83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5"/>
      <c r="GT32" s="83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5"/>
      <c r="HF32" s="94" t="s">
        <v>271</v>
      </c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6"/>
    </row>
    <row r="33" spans="1:236" s="5" customFormat="1" ht="22.5" customHeight="1">
      <c r="A33" s="109" t="s">
        <v>56</v>
      </c>
      <c r="B33" s="110"/>
      <c r="C33" s="110"/>
      <c r="D33" s="110"/>
      <c r="E33" s="111"/>
      <c r="F33" s="120" t="s">
        <v>57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2"/>
      <c r="AJ33" s="115">
        <f>AJ34</f>
        <v>622.702</v>
      </c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98">
        <f>AU34</f>
        <v>116.59567679999999</v>
      </c>
      <c r="AV33" s="99"/>
      <c r="AW33" s="99"/>
      <c r="AX33" s="99"/>
      <c r="AY33" s="99"/>
      <c r="AZ33" s="99"/>
      <c r="BA33" s="99"/>
      <c r="BB33" s="100"/>
      <c r="BC33" s="98">
        <f>BC34</f>
        <v>12.959999999999999</v>
      </c>
      <c r="BD33" s="99"/>
      <c r="BE33" s="99"/>
      <c r="BF33" s="99"/>
      <c r="BG33" s="99"/>
      <c r="BH33" s="99"/>
      <c r="BI33" s="99"/>
      <c r="BJ33" s="100"/>
      <c r="BK33" s="98">
        <f>BK34</f>
        <v>34.672979999999995</v>
      </c>
      <c r="BL33" s="99"/>
      <c r="BM33" s="99"/>
      <c r="BN33" s="99"/>
      <c r="BO33" s="99"/>
      <c r="BP33" s="99"/>
      <c r="BQ33" s="99"/>
      <c r="BR33" s="100"/>
      <c r="BS33" s="98">
        <f>BS34</f>
        <v>12.959999999999999</v>
      </c>
      <c r="BT33" s="99"/>
      <c r="BU33" s="99"/>
      <c r="BV33" s="99"/>
      <c r="BW33" s="99"/>
      <c r="BX33" s="99"/>
      <c r="BY33" s="99"/>
      <c r="BZ33" s="100"/>
      <c r="CA33" s="98">
        <f>CA34</f>
        <v>25.285140000000002</v>
      </c>
      <c r="CB33" s="99"/>
      <c r="CC33" s="99"/>
      <c r="CD33" s="99"/>
      <c r="CE33" s="99"/>
      <c r="CF33" s="99"/>
      <c r="CG33" s="99"/>
      <c r="CH33" s="100"/>
      <c r="CI33" s="98">
        <f>CI34</f>
        <v>0</v>
      </c>
      <c r="CJ33" s="99"/>
      <c r="CK33" s="99"/>
      <c r="CL33" s="99"/>
      <c r="CM33" s="99"/>
      <c r="CN33" s="99"/>
      <c r="CO33" s="99"/>
      <c r="CP33" s="100"/>
      <c r="CQ33" s="98">
        <f>CQ34</f>
        <v>29.16836</v>
      </c>
      <c r="CR33" s="99"/>
      <c r="CS33" s="99"/>
      <c r="CT33" s="99"/>
      <c r="CU33" s="99"/>
      <c r="CV33" s="99"/>
      <c r="CW33" s="99"/>
      <c r="CX33" s="100"/>
      <c r="CY33" s="98">
        <f>CY34</f>
        <v>0</v>
      </c>
      <c r="CZ33" s="99"/>
      <c r="DA33" s="99"/>
      <c r="DB33" s="99"/>
      <c r="DC33" s="99"/>
      <c r="DD33" s="99"/>
      <c r="DE33" s="99"/>
      <c r="DF33" s="100"/>
      <c r="DG33" s="98">
        <f>DG34</f>
        <v>27.469196800000002</v>
      </c>
      <c r="DH33" s="99"/>
      <c r="DI33" s="99"/>
      <c r="DJ33" s="99"/>
      <c r="DK33" s="99"/>
      <c r="DL33" s="99"/>
      <c r="DM33" s="99"/>
      <c r="DN33" s="100"/>
      <c r="DO33" s="98">
        <f>DO34</f>
        <v>0</v>
      </c>
      <c r="DP33" s="99"/>
      <c r="DQ33" s="99"/>
      <c r="DR33" s="99"/>
      <c r="DS33" s="99"/>
      <c r="DT33" s="99"/>
      <c r="DU33" s="99"/>
      <c r="DV33" s="100"/>
      <c r="DW33" s="98">
        <f>DW34</f>
        <v>12.959999999999999</v>
      </c>
      <c r="DX33" s="99"/>
      <c r="DY33" s="99"/>
      <c r="DZ33" s="99"/>
      <c r="EA33" s="99"/>
      <c r="EB33" s="99"/>
      <c r="EC33" s="99"/>
      <c r="ED33" s="99"/>
      <c r="EE33" s="100"/>
      <c r="EF33" s="98">
        <f>EF34</f>
        <v>0</v>
      </c>
      <c r="EG33" s="99"/>
      <c r="EH33" s="99"/>
      <c r="EI33" s="99"/>
      <c r="EJ33" s="99"/>
      <c r="EK33" s="99"/>
      <c r="EL33" s="99"/>
      <c r="EM33" s="99"/>
      <c r="EN33" s="100"/>
      <c r="EO33" s="98">
        <f>EO34</f>
        <v>12.959999999999999</v>
      </c>
      <c r="EP33" s="99"/>
      <c r="EQ33" s="99"/>
      <c r="ER33" s="99"/>
      <c r="ES33" s="99"/>
      <c r="ET33" s="99"/>
      <c r="EU33" s="99"/>
      <c r="EV33" s="99"/>
      <c r="EW33" s="100"/>
      <c r="EX33" s="98">
        <f>EX34</f>
        <v>12.959999999999999</v>
      </c>
      <c r="EY33" s="99"/>
      <c r="EZ33" s="99"/>
      <c r="FA33" s="99"/>
      <c r="FB33" s="99"/>
      <c r="FC33" s="99"/>
      <c r="FD33" s="99"/>
      <c r="FE33" s="99"/>
      <c r="FF33" s="100"/>
      <c r="FG33" s="98">
        <f t="shared" ref="FG33:FG50" si="30">AJ33-BC33</f>
        <v>609.74199999999996</v>
      </c>
      <c r="FH33" s="99"/>
      <c r="FI33" s="99"/>
      <c r="FJ33" s="99"/>
      <c r="FK33" s="99"/>
      <c r="FL33" s="99"/>
      <c r="FM33" s="99"/>
      <c r="FN33" s="99"/>
      <c r="FO33" s="99"/>
      <c r="FP33" s="99"/>
      <c r="FQ33" s="100"/>
      <c r="FR33" s="98">
        <f t="shared" si="7"/>
        <v>-103.6356768</v>
      </c>
      <c r="FS33" s="99"/>
      <c r="FT33" s="99"/>
      <c r="FU33" s="99"/>
      <c r="FV33" s="99"/>
      <c r="FW33" s="99"/>
      <c r="FX33" s="99"/>
      <c r="FY33" s="99"/>
      <c r="FZ33" s="99"/>
      <c r="GA33" s="99"/>
      <c r="GB33" s="98">
        <f t="shared" si="23"/>
        <v>-88.88466506161231</v>
      </c>
      <c r="GC33" s="99"/>
      <c r="GD33" s="99"/>
      <c r="GE33" s="99"/>
      <c r="GF33" s="99"/>
      <c r="GG33" s="99"/>
      <c r="GH33" s="98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100"/>
      <c r="GT33" s="98">
        <f>GT35+GT36+GT37+GT45+GT46</f>
        <v>-100</v>
      </c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100"/>
      <c r="HF33" s="106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8"/>
    </row>
    <row r="34" spans="1:236" ht="47.25" customHeight="1">
      <c r="A34" s="109" t="s">
        <v>58</v>
      </c>
      <c r="B34" s="110"/>
      <c r="C34" s="110"/>
      <c r="D34" s="110"/>
      <c r="E34" s="111"/>
      <c r="F34" s="117" t="s">
        <v>30</v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9"/>
      <c r="AJ34" s="115">
        <f>SUM(AJ35:AT48)</f>
        <v>622.702</v>
      </c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98">
        <f>SUM(AU35:BB48)</f>
        <v>116.59567679999999</v>
      </c>
      <c r="AV34" s="99"/>
      <c r="AW34" s="99"/>
      <c r="AX34" s="99"/>
      <c r="AY34" s="99"/>
      <c r="AZ34" s="99"/>
      <c r="BA34" s="99"/>
      <c r="BB34" s="100"/>
      <c r="BC34" s="98">
        <f>SUM(BC35:BJ48)</f>
        <v>12.959999999999999</v>
      </c>
      <c r="BD34" s="99"/>
      <c r="BE34" s="99"/>
      <c r="BF34" s="99"/>
      <c r="BG34" s="99"/>
      <c r="BH34" s="99"/>
      <c r="BI34" s="99"/>
      <c r="BJ34" s="100"/>
      <c r="BK34" s="98">
        <f>SUM(BK35:BR48)</f>
        <v>34.672979999999995</v>
      </c>
      <c r="BL34" s="99"/>
      <c r="BM34" s="99"/>
      <c r="BN34" s="99"/>
      <c r="BO34" s="99"/>
      <c r="BP34" s="99"/>
      <c r="BQ34" s="99"/>
      <c r="BR34" s="100"/>
      <c r="BS34" s="98">
        <f>SUM(BS35:BZ48)</f>
        <v>12.959999999999999</v>
      </c>
      <c r="BT34" s="99"/>
      <c r="BU34" s="99"/>
      <c r="BV34" s="99"/>
      <c r="BW34" s="99"/>
      <c r="BX34" s="99"/>
      <c r="BY34" s="99"/>
      <c r="BZ34" s="100"/>
      <c r="CA34" s="98">
        <f>SUM(CA35:CH48)</f>
        <v>25.285140000000002</v>
      </c>
      <c r="CB34" s="99"/>
      <c r="CC34" s="99"/>
      <c r="CD34" s="99"/>
      <c r="CE34" s="99"/>
      <c r="CF34" s="99"/>
      <c r="CG34" s="99"/>
      <c r="CH34" s="100"/>
      <c r="CI34" s="98">
        <f>SUM(CI35:CP48)</f>
        <v>0</v>
      </c>
      <c r="CJ34" s="99"/>
      <c r="CK34" s="99"/>
      <c r="CL34" s="99"/>
      <c r="CM34" s="99"/>
      <c r="CN34" s="99"/>
      <c r="CO34" s="99"/>
      <c r="CP34" s="100"/>
      <c r="CQ34" s="98">
        <f>SUM(CQ35:CX48)</f>
        <v>29.16836</v>
      </c>
      <c r="CR34" s="99"/>
      <c r="CS34" s="99"/>
      <c r="CT34" s="99"/>
      <c r="CU34" s="99"/>
      <c r="CV34" s="99"/>
      <c r="CW34" s="99"/>
      <c r="CX34" s="100"/>
      <c r="CY34" s="98">
        <f>SUM(CY35:DF48)</f>
        <v>0</v>
      </c>
      <c r="CZ34" s="99"/>
      <c r="DA34" s="99"/>
      <c r="DB34" s="99"/>
      <c r="DC34" s="99"/>
      <c r="DD34" s="99"/>
      <c r="DE34" s="99"/>
      <c r="DF34" s="100"/>
      <c r="DG34" s="98">
        <f>SUM(DG35:DN48)</f>
        <v>27.469196800000002</v>
      </c>
      <c r="DH34" s="99"/>
      <c r="DI34" s="99"/>
      <c r="DJ34" s="99"/>
      <c r="DK34" s="99"/>
      <c r="DL34" s="99"/>
      <c r="DM34" s="99"/>
      <c r="DN34" s="100"/>
      <c r="DO34" s="98">
        <f>SUM(DO35:DV48)</f>
        <v>0</v>
      </c>
      <c r="DP34" s="99"/>
      <c r="DQ34" s="99"/>
      <c r="DR34" s="99"/>
      <c r="DS34" s="99"/>
      <c r="DT34" s="99"/>
      <c r="DU34" s="99"/>
      <c r="DV34" s="100"/>
      <c r="DW34" s="98">
        <f>SUM(DW35:EE48)</f>
        <v>12.959999999999999</v>
      </c>
      <c r="DX34" s="99"/>
      <c r="DY34" s="99"/>
      <c r="DZ34" s="99"/>
      <c r="EA34" s="99"/>
      <c r="EB34" s="99"/>
      <c r="EC34" s="99"/>
      <c r="ED34" s="99"/>
      <c r="EE34" s="100"/>
      <c r="EF34" s="98">
        <f>SUM(EF35:EN48)</f>
        <v>0</v>
      </c>
      <c r="EG34" s="99"/>
      <c r="EH34" s="99"/>
      <c r="EI34" s="99"/>
      <c r="EJ34" s="99"/>
      <c r="EK34" s="99"/>
      <c r="EL34" s="99"/>
      <c r="EM34" s="99"/>
      <c r="EN34" s="100"/>
      <c r="EO34" s="98">
        <f>SUM(EO35:EW48)</f>
        <v>12.959999999999999</v>
      </c>
      <c r="EP34" s="99"/>
      <c r="EQ34" s="99"/>
      <c r="ER34" s="99"/>
      <c r="ES34" s="99"/>
      <c r="ET34" s="99"/>
      <c r="EU34" s="99"/>
      <c r="EV34" s="99"/>
      <c r="EW34" s="100"/>
      <c r="EX34" s="98">
        <f>SUM(EX35:FF48)</f>
        <v>12.959999999999999</v>
      </c>
      <c r="EY34" s="99"/>
      <c r="EZ34" s="99"/>
      <c r="FA34" s="99"/>
      <c r="FB34" s="99"/>
      <c r="FC34" s="99"/>
      <c r="FD34" s="99"/>
      <c r="FE34" s="99"/>
      <c r="FF34" s="100"/>
      <c r="FG34" s="98">
        <f t="shared" si="30"/>
        <v>609.74199999999996</v>
      </c>
      <c r="FH34" s="99"/>
      <c r="FI34" s="99"/>
      <c r="FJ34" s="99"/>
      <c r="FK34" s="99"/>
      <c r="FL34" s="99"/>
      <c r="FM34" s="99"/>
      <c r="FN34" s="99"/>
      <c r="FO34" s="99"/>
      <c r="FP34" s="99"/>
      <c r="FQ34" s="100"/>
      <c r="FR34" s="98">
        <f t="shared" si="7"/>
        <v>-103.6356768</v>
      </c>
      <c r="FS34" s="99"/>
      <c r="FT34" s="99"/>
      <c r="FU34" s="99"/>
      <c r="FV34" s="99"/>
      <c r="FW34" s="99"/>
      <c r="FX34" s="99"/>
      <c r="FY34" s="99"/>
      <c r="FZ34" s="99"/>
      <c r="GA34" s="99"/>
      <c r="GB34" s="98">
        <f t="shared" si="23"/>
        <v>-88.88466506161231</v>
      </c>
      <c r="GC34" s="99"/>
      <c r="GD34" s="99"/>
      <c r="GE34" s="99"/>
      <c r="GF34" s="99"/>
      <c r="GG34" s="99"/>
      <c r="GH34" s="98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100"/>
      <c r="GT34" s="98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100"/>
      <c r="HF34" s="106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8"/>
    </row>
    <row r="35" spans="1:236" s="5" customFormat="1" ht="70.5" customHeight="1">
      <c r="A35" s="86" t="s">
        <v>59</v>
      </c>
      <c r="B35" s="87"/>
      <c r="C35" s="87"/>
      <c r="D35" s="87"/>
      <c r="E35" s="88"/>
      <c r="F35" s="89" t="s">
        <v>60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1"/>
      <c r="AJ35" s="92">
        <v>287.11</v>
      </c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83">
        <f>BK35+CA35+CQ35+DG35</f>
        <v>52.735999999999997</v>
      </c>
      <c r="AV35" s="84"/>
      <c r="AW35" s="84"/>
      <c r="AX35" s="84"/>
      <c r="AY35" s="84"/>
      <c r="AZ35" s="84"/>
      <c r="BA35" s="84"/>
      <c r="BB35" s="85"/>
      <c r="BC35" s="83">
        <f>BS35+CI35+CY35+DO35</f>
        <v>4.59</v>
      </c>
      <c r="BD35" s="84"/>
      <c r="BE35" s="84"/>
      <c r="BF35" s="84"/>
      <c r="BG35" s="84"/>
      <c r="BH35" s="84"/>
      <c r="BI35" s="84"/>
      <c r="BJ35" s="85"/>
      <c r="BK35" s="83">
        <v>13.183999999999999</v>
      </c>
      <c r="BL35" s="84"/>
      <c r="BM35" s="84"/>
      <c r="BN35" s="84"/>
      <c r="BO35" s="84"/>
      <c r="BP35" s="84"/>
      <c r="BQ35" s="84"/>
      <c r="BR35" s="85"/>
      <c r="BS35" s="83">
        <v>4.59</v>
      </c>
      <c r="BT35" s="84"/>
      <c r="BU35" s="84"/>
      <c r="BV35" s="84"/>
      <c r="BW35" s="84"/>
      <c r="BX35" s="84"/>
      <c r="BY35" s="84"/>
      <c r="BZ35" s="85"/>
      <c r="CA35" s="83">
        <v>13.183</v>
      </c>
      <c r="CB35" s="84"/>
      <c r="CC35" s="84"/>
      <c r="CD35" s="84"/>
      <c r="CE35" s="84"/>
      <c r="CF35" s="84"/>
      <c r="CG35" s="84"/>
      <c r="CH35" s="85"/>
      <c r="CI35" s="83">
        <v>0</v>
      </c>
      <c r="CJ35" s="84"/>
      <c r="CK35" s="84"/>
      <c r="CL35" s="84"/>
      <c r="CM35" s="84"/>
      <c r="CN35" s="84"/>
      <c r="CO35" s="84"/>
      <c r="CP35" s="85"/>
      <c r="CQ35" s="83">
        <v>13.185</v>
      </c>
      <c r="CR35" s="84"/>
      <c r="CS35" s="84"/>
      <c r="CT35" s="84"/>
      <c r="CU35" s="84"/>
      <c r="CV35" s="84"/>
      <c r="CW35" s="84"/>
      <c r="CX35" s="85"/>
      <c r="CY35" s="83">
        <v>0</v>
      </c>
      <c r="CZ35" s="84"/>
      <c r="DA35" s="84"/>
      <c r="DB35" s="84"/>
      <c r="DC35" s="84"/>
      <c r="DD35" s="84"/>
      <c r="DE35" s="84"/>
      <c r="DF35" s="85"/>
      <c r="DG35" s="83">
        <v>13.183999999999999</v>
      </c>
      <c r="DH35" s="84"/>
      <c r="DI35" s="84"/>
      <c r="DJ35" s="84"/>
      <c r="DK35" s="84"/>
      <c r="DL35" s="84"/>
      <c r="DM35" s="84"/>
      <c r="DN35" s="85"/>
      <c r="DO35" s="83">
        <v>0</v>
      </c>
      <c r="DP35" s="84"/>
      <c r="DQ35" s="84"/>
      <c r="DR35" s="84"/>
      <c r="DS35" s="84"/>
      <c r="DT35" s="84"/>
      <c r="DU35" s="84"/>
      <c r="DV35" s="85"/>
      <c r="DW35" s="83">
        <f t="shared" ref="DW35" si="31">BC35</f>
        <v>4.59</v>
      </c>
      <c r="DX35" s="84"/>
      <c r="DY35" s="84"/>
      <c r="DZ35" s="84"/>
      <c r="EA35" s="84"/>
      <c r="EB35" s="84"/>
      <c r="EC35" s="84"/>
      <c r="ED35" s="84"/>
      <c r="EE35" s="85"/>
      <c r="EF35" s="83">
        <f t="shared" ref="EF35" si="32">DO35</f>
        <v>0</v>
      </c>
      <c r="EG35" s="84"/>
      <c r="EH35" s="84"/>
      <c r="EI35" s="84"/>
      <c r="EJ35" s="84"/>
      <c r="EK35" s="84"/>
      <c r="EL35" s="84"/>
      <c r="EM35" s="84"/>
      <c r="EN35" s="85"/>
      <c r="EO35" s="83">
        <f t="shared" ref="EO35" si="33">DW35</f>
        <v>4.59</v>
      </c>
      <c r="EP35" s="84"/>
      <c r="EQ35" s="84"/>
      <c r="ER35" s="84"/>
      <c r="ES35" s="84"/>
      <c r="ET35" s="84"/>
      <c r="EU35" s="84"/>
      <c r="EV35" s="84"/>
      <c r="EW35" s="85"/>
      <c r="EX35" s="83">
        <f t="shared" ref="EX35" si="34">BS35</f>
        <v>4.59</v>
      </c>
      <c r="EY35" s="84"/>
      <c r="EZ35" s="84"/>
      <c r="FA35" s="84"/>
      <c r="FB35" s="84"/>
      <c r="FC35" s="84"/>
      <c r="FD35" s="84"/>
      <c r="FE35" s="84"/>
      <c r="FF35" s="85"/>
      <c r="FG35" s="83">
        <f>AJ35-BC35</f>
        <v>282.52000000000004</v>
      </c>
      <c r="FH35" s="84"/>
      <c r="FI35" s="84"/>
      <c r="FJ35" s="84"/>
      <c r="FK35" s="84"/>
      <c r="FL35" s="84"/>
      <c r="FM35" s="84"/>
      <c r="FN35" s="84"/>
      <c r="FO35" s="84"/>
      <c r="FP35" s="84"/>
      <c r="FQ35" s="85"/>
      <c r="FR35" s="83">
        <f t="shared" si="7"/>
        <v>-48.146000000000001</v>
      </c>
      <c r="FS35" s="84"/>
      <c r="FT35" s="84"/>
      <c r="FU35" s="84"/>
      <c r="FV35" s="84"/>
      <c r="FW35" s="84"/>
      <c r="FX35" s="84"/>
      <c r="FY35" s="84"/>
      <c r="FZ35" s="84"/>
      <c r="GA35" s="84"/>
      <c r="GB35" s="83">
        <f t="shared" si="23"/>
        <v>-91.2962682038835</v>
      </c>
      <c r="GC35" s="84"/>
      <c r="GD35" s="84"/>
      <c r="GE35" s="84"/>
      <c r="GF35" s="84"/>
      <c r="GG35" s="84"/>
      <c r="GH35" s="83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5"/>
      <c r="GT35" s="83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5"/>
      <c r="HF35" s="94" t="s">
        <v>270</v>
      </c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6"/>
    </row>
    <row r="36" spans="1:236" s="5" customFormat="1" ht="69.75" customHeight="1">
      <c r="A36" s="86" t="s">
        <v>121</v>
      </c>
      <c r="B36" s="87"/>
      <c r="C36" s="87"/>
      <c r="D36" s="87"/>
      <c r="E36" s="88"/>
      <c r="F36" s="89" t="s">
        <v>61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1"/>
      <c r="AJ36" s="92">
        <v>226.87</v>
      </c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83">
        <f>BK36+CA36+CQ36+DG36</f>
        <v>59.379676800000006</v>
      </c>
      <c r="AV36" s="84"/>
      <c r="AW36" s="84"/>
      <c r="AX36" s="84"/>
      <c r="AY36" s="84"/>
      <c r="AZ36" s="84"/>
      <c r="BA36" s="84"/>
      <c r="BB36" s="85"/>
      <c r="BC36" s="83">
        <f t="shared" ref="BC36:BC48" si="35">BS36+CI36+CY36+DO36</f>
        <v>8.3699999999999992</v>
      </c>
      <c r="BD36" s="84"/>
      <c r="BE36" s="84"/>
      <c r="BF36" s="84"/>
      <c r="BG36" s="84"/>
      <c r="BH36" s="84"/>
      <c r="BI36" s="84"/>
      <c r="BJ36" s="85"/>
      <c r="BK36" s="83">
        <f>17.611*1.18</f>
        <v>20.78098</v>
      </c>
      <c r="BL36" s="84"/>
      <c r="BM36" s="84"/>
      <c r="BN36" s="84"/>
      <c r="BO36" s="84"/>
      <c r="BP36" s="84"/>
      <c r="BQ36" s="84"/>
      <c r="BR36" s="85"/>
      <c r="BS36" s="83">
        <v>8.3699999999999992</v>
      </c>
      <c r="BT36" s="84"/>
      <c r="BU36" s="84"/>
      <c r="BV36" s="84"/>
      <c r="BW36" s="84"/>
      <c r="BX36" s="84"/>
      <c r="BY36" s="84"/>
      <c r="BZ36" s="85"/>
      <c r="CA36" s="83">
        <f>9.423*1.18</f>
        <v>11.11914</v>
      </c>
      <c r="CB36" s="84"/>
      <c r="CC36" s="84"/>
      <c r="CD36" s="84"/>
      <c r="CE36" s="84"/>
      <c r="CF36" s="84"/>
      <c r="CG36" s="84"/>
      <c r="CH36" s="85"/>
      <c r="CI36" s="83">
        <v>0</v>
      </c>
      <c r="CJ36" s="84"/>
      <c r="CK36" s="84"/>
      <c r="CL36" s="84"/>
      <c r="CM36" s="84"/>
      <c r="CN36" s="84"/>
      <c r="CO36" s="84"/>
      <c r="CP36" s="85"/>
      <c r="CQ36" s="83">
        <f>11.802*1.18</f>
        <v>13.926359999999999</v>
      </c>
      <c r="CR36" s="84"/>
      <c r="CS36" s="84"/>
      <c r="CT36" s="84"/>
      <c r="CU36" s="84"/>
      <c r="CV36" s="84"/>
      <c r="CW36" s="84"/>
      <c r="CX36" s="85"/>
      <c r="CY36" s="83">
        <v>0</v>
      </c>
      <c r="CZ36" s="84"/>
      <c r="DA36" s="84"/>
      <c r="DB36" s="84"/>
      <c r="DC36" s="84"/>
      <c r="DD36" s="84"/>
      <c r="DE36" s="84"/>
      <c r="DF36" s="85"/>
      <c r="DG36" s="83">
        <f>11.48576*1.18</f>
        <v>13.5531968</v>
      </c>
      <c r="DH36" s="84"/>
      <c r="DI36" s="84"/>
      <c r="DJ36" s="84"/>
      <c r="DK36" s="84"/>
      <c r="DL36" s="84"/>
      <c r="DM36" s="84"/>
      <c r="DN36" s="85"/>
      <c r="DO36" s="83">
        <v>0</v>
      </c>
      <c r="DP36" s="84"/>
      <c r="DQ36" s="84"/>
      <c r="DR36" s="84"/>
      <c r="DS36" s="84"/>
      <c r="DT36" s="84"/>
      <c r="DU36" s="84"/>
      <c r="DV36" s="85"/>
      <c r="DW36" s="83">
        <f t="shared" ref="DW36:DW48" si="36">BC36</f>
        <v>8.3699999999999992</v>
      </c>
      <c r="DX36" s="84"/>
      <c r="DY36" s="84"/>
      <c r="DZ36" s="84"/>
      <c r="EA36" s="84"/>
      <c r="EB36" s="84"/>
      <c r="EC36" s="84"/>
      <c r="ED36" s="84"/>
      <c r="EE36" s="85"/>
      <c r="EF36" s="83">
        <f t="shared" ref="EF36:EF48" si="37">DO36</f>
        <v>0</v>
      </c>
      <c r="EG36" s="84"/>
      <c r="EH36" s="84"/>
      <c r="EI36" s="84"/>
      <c r="EJ36" s="84"/>
      <c r="EK36" s="84"/>
      <c r="EL36" s="84"/>
      <c r="EM36" s="84"/>
      <c r="EN36" s="85"/>
      <c r="EO36" s="83">
        <f t="shared" ref="EO36:EO48" si="38">DW36</f>
        <v>8.3699999999999992</v>
      </c>
      <c r="EP36" s="84"/>
      <c r="EQ36" s="84"/>
      <c r="ER36" s="84"/>
      <c r="ES36" s="84"/>
      <c r="ET36" s="84"/>
      <c r="EU36" s="84"/>
      <c r="EV36" s="84"/>
      <c r="EW36" s="85"/>
      <c r="EX36" s="83">
        <f t="shared" ref="EX36:EX48" si="39">BS36</f>
        <v>8.3699999999999992</v>
      </c>
      <c r="EY36" s="84"/>
      <c r="EZ36" s="84"/>
      <c r="FA36" s="84"/>
      <c r="FB36" s="84"/>
      <c r="FC36" s="84"/>
      <c r="FD36" s="84"/>
      <c r="FE36" s="84"/>
      <c r="FF36" s="85"/>
      <c r="FG36" s="83">
        <f t="shared" ref="FG36:FG48" si="40">AJ36-BC36</f>
        <v>218.5</v>
      </c>
      <c r="FH36" s="84"/>
      <c r="FI36" s="84"/>
      <c r="FJ36" s="84"/>
      <c r="FK36" s="84"/>
      <c r="FL36" s="84"/>
      <c r="FM36" s="84"/>
      <c r="FN36" s="84"/>
      <c r="FO36" s="84"/>
      <c r="FP36" s="84"/>
      <c r="FQ36" s="85"/>
      <c r="FR36" s="83">
        <f t="shared" si="7"/>
        <v>-51.009676800000008</v>
      </c>
      <c r="FS36" s="84"/>
      <c r="FT36" s="84"/>
      <c r="FU36" s="84"/>
      <c r="FV36" s="84"/>
      <c r="FW36" s="84"/>
      <c r="FX36" s="84"/>
      <c r="FY36" s="84"/>
      <c r="FZ36" s="84"/>
      <c r="GA36" s="84"/>
      <c r="GB36" s="83">
        <f t="shared" si="23"/>
        <v>-85.904268175471117</v>
      </c>
      <c r="GC36" s="84"/>
      <c r="GD36" s="84"/>
      <c r="GE36" s="84"/>
      <c r="GF36" s="84"/>
      <c r="GG36" s="84"/>
      <c r="GH36" s="83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5"/>
      <c r="GT36" s="83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5"/>
      <c r="HF36" s="94" t="s">
        <v>270</v>
      </c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6"/>
    </row>
    <row r="37" spans="1:236" s="5" customFormat="1" ht="102.75" customHeight="1">
      <c r="A37" s="86" t="s">
        <v>122</v>
      </c>
      <c r="B37" s="87"/>
      <c r="C37" s="87"/>
      <c r="D37" s="87"/>
      <c r="E37" s="88"/>
      <c r="F37" s="89" t="s">
        <v>62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1"/>
      <c r="AJ37" s="92">
        <v>0.88</v>
      </c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83">
        <f t="shared" ref="AU37:AU48" si="41">BK37+CA37+CQ37+DG37</f>
        <v>0.88</v>
      </c>
      <c r="AV37" s="84"/>
      <c r="AW37" s="84"/>
      <c r="AX37" s="84"/>
      <c r="AY37" s="84"/>
      <c r="AZ37" s="84"/>
      <c r="BA37" s="84"/>
      <c r="BB37" s="85"/>
      <c r="BC37" s="83">
        <f t="shared" si="35"/>
        <v>0</v>
      </c>
      <c r="BD37" s="84"/>
      <c r="BE37" s="84"/>
      <c r="BF37" s="84"/>
      <c r="BG37" s="84"/>
      <c r="BH37" s="84"/>
      <c r="BI37" s="84"/>
      <c r="BJ37" s="85"/>
      <c r="BK37" s="83">
        <v>0.13200000000000001</v>
      </c>
      <c r="BL37" s="84"/>
      <c r="BM37" s="84"/>
      <c r="BN37" s="84"/>
      <c r="BO37" s="84"/>
      <c r="BP37" s="84"/>
      <c r="BQ37" s="84"/>
      <c r="BR37" s="85"/>
      <c r="BS37" s="83">
        <v>0</v>
      </c>
      <c r="BT37" s="84"/>
      <c r="BU37" s="84"/>
      <c r="BV37" s="84"/>
      <c r="BW37" s="84"/>
      <c r="BX37" s="84"/>
      <c r="BY37" s="84"/>
      <c r="BZ37" s="85"/>
      <c r="CA37" s="83">
        <v>0.308</v>
      </c>
      <c r="CB37" s="84"/>
      <c r="CC37" s="84"/>
      <c r="CD37" s="84"/>
      <c r="CE37" s="84"/>
      <c r="CF37" s="84"/>
      <c r="CG37" s="84"/>
      <c r="CH37" s="85"/>
      <c r="CI37" s="83">
        <v>0</v>
      </c>
      <c r="CJ37" s="84"/>
      <c r="CK37" s="84"/>
      <c r="CL37" s="84"/>
      <c r="CM37" s="84"/>
      <c r="CN37" s="84"/>
      <c r="CO37" s="84"/>
      <c r="CP37" s="85"/>
      <c r="CQ37" s="83">
        <v>0.308</v>
      </c>
      <c r="CR37" s="84"/>
      <c r="CS37" s="84"/>
      <c r="CT37" s="84"/>
      <c r="CU37" s="84"/>
      <c r="CV37" s="84"/>
      <c r="CW37" s="84"/>
      <c r="CX37" s="85"/>
      <c r="CY37" s="83">
        <v>0</v>
      </c>
      <c r="CZ37" s="84"/>
      <c r="DA37" s="84"/>
      <c r="DB37" s="84"/>
      <c r="DC37" s="84"/>
      <c r="DD37" s="84"/>
      <c r="DE37" s="84"/>
      <c r="DF37" s="85"/>
      <c r="DG37" s="83">
        <v>0.13200000000000001</v>
      </c>
      <c r="DH37" s="84"/>
      <c r="DI37" s="84"/>
      <c r="DJ37" s="84"/>
      <c r="DK37" s="84"/>
      <c r="DL37" s="84"/>
      <c r="DM37" s="84"/>
      <c r="DN37" s="85"/>
      <c r="DO37" s="83">
        <v>0</v>
      </c>
      <c r="DP37" s="84"/>
      <c r="DQ37" s="84"/>
      <c r="DR37" s="84"/>
      <c r="DS37" s="84"/>
      <c r="DT37" s="84"/>
      <c r="DU37" s="84"/>
      <c r="DV37" s="85"/>
      <c r="DW37" s="83">
        <f t="shared" si="36"/>
        <v>0</v>
      </c>
      <c r="DX37" s="84"/>
      <c r="DY37" s="84"/>
      <c r="DZ37" s="84"/>
      <c r="EA37" s="84"/>
      <c r="EB37" s="84"/>
      <c r="EC37" s="84"/>
      <c r="ED37" s="84"/>
      <c r="EE37" s="85"/>
      <c r="EF37" s="83">
        <f t="shared" si="37"/>
        <v>0</v>
      </c>
      <c r="EG37" s="84"/>
      <c r="EH37" s="84"/>
      <c r="EI37" s="84"/>
      <c r="EJ37" s="84"/>
      <c r="EK37" s="84"/>
      <c r="EL37" s="84"/>
      <c r="EM37" s="84"/>
      <c r="EN37" s="85"/>
      <c r="EO37" s="83">
        <f t="shared" si="38"/>
        <v>0</v>
      </c>
      <c r="EP37" s="84"/>
      <c r="EQ37" s="84"/>
      <c r="ER37" s="84"/>
      <c r="ES37" s="84"/>
      <c r="ET37" s="84"/>
      <c r="EU37" s="84"/>
      <c r="EV37" s="84"/>
      <c r="EW37" s="85"/>
      <c r="EX37" s="83">
        <f t="shared" si="39"/>
        <v>0</v>
      </c>
      <c r="EY37" s="84"/>
      <c r="EZ37" s="84"/>
      <c r="FA37" s="84"/>
      <c r="FB37" s="84"/>
      <c r="FC37" s="84"/>
      <c r="FD37" s="84"/>
      <c r="FE37" s="84"/>
      <c r="FF37" s="85"/>
      <c r="FG37" s="83">
        <f t="shared" si="40"/>
        <v>0.88</v>
      </c>
      <c r="FH37" s="84"/>
      <c r="FI37" s="84"/>
      <c r="FJ37" s="84"/>
      <c r="FK37" s="84"/>
      <c r="FL37" s="84"/>
      <c r="FM37" s="84"/>
      <c r="FN37" s="84"/>
      <c r="FO37" s="84"/>
      <c r="FP37" s="84"/>
      <c r="FQ37" s="85"/>
      <c r="FR37" s="83">
        <f t="shared" si="7"/>
        <v>-0.88</v>
      </c>
      <c r="FS37" s="84"/>
      <c r="FT37" s="84"/>
      <c r="FU37" s="84"/>
      <c r="FV37" s="84"/>
      <c r="FW37" s="84"/>
      <c r="FX37" s="84"/>
      <c r="FY37" s="84"/>
      <c r="FZ37" s="84"/>
      <c r="GA37" s="84"/>
      <c r="GB37" s="83">
        <f t="shared" si="23"/>
        <v>-100</v>
      </c>
      <c r="GC37" s="84"/>
      <c r="GD37" s="84"/>
      <c r="GE37" s="84"/>
      <c r="GF37" s="84"/>
      <c r="GG37" s="84"/>
      <c r="GH37" s="83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5"/>
      <c r="GT37" s="83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5"/>
      <c r="HF37" s="94" t="s">
        <v>334</v>
      </c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6"/>
    </row>
    <row r="38" spans="1:236" s="5" customFormat="1" ht="45" customHeight="1">
      <c r="A38" s="86" t="s">
        <v>123</v>
      </c>
      <c r="B38" s="87"/>
      <c r="C38" s="87"/>
      <c r="D38" s="87"/>
      <c r="E38" s="88"/>
      <c r="F38" s="89" t="s">
        <v>289</v>
      </c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J38" s="92">
        <v>24.542000000000002</v>
      </c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83">
        <f t="shared" si="41"/>
        <v>1</v>
      </c>
      <c r="AV38" s="84"/>
      <c r="AW38" s="84"/>
      <c r="AX38" s="84"/>
      <c r="AY38" s="84"/>
      <c r="AZ38" s="84"/>
      <c r="BA38" s="84"/>
      <c r="BB38" s="85"/>
      <c r="BC38" s="83">
        <f t="shared" si="35"/>
        <v>0</v>
      </c>
      <c r="BD38" s="84"/>
      <c r="BE38" s="84"/>
      <c r="BF38" s="84"/>
      <c r="BG38" s="84"/>
      <c r="BH38" s="84"/>
      <c r="BI38" s="84"/>
      <c r="BJ38" s="85"/>
      <c r="BK38" s="83">
        <v>0.25</v>
      </c>
      <c r="BL38" s="84"/>
      <c r="BM38" s="84"/>
      <c r="BN38" s="84"/>
      <c r="BO38" s="84"/>
      <c r="BP38" s="84"/>
      <c r="BQ38" s="84"/>
      <c r="BR38" s="85"/>
      <c r="BS38" s="83">
        <v>0</v>
      </c>
      <c r="BT38" s="84"/>
      <c r="BU38" s="84"/>
      <c r="BV38" s="84"/>
      <c r="BW38" s="84"/>
      <c r="BX38" s="84"/>
      <c r="BY38" s="84"/>
      <c r="BZ38" s="85"/>
      <c r="CA38" s="83">
        <v>0.25</v>
      </c>
      <c r="CB38" s="84"/>
      <c r="CC38" s="84"/>
      <c r="CD38" s="84"/>
      <c r="CE38" s="84"/>
      <c r="CF38" s="84"/>
      <c r="CG38" s="84"/>
      <c r="CH38" s="85"/>
      <c r="CI38" s="83">
        <v>0</v>
      </c>
      <c r="CJ38" s="84"/>
      <c r="CK38" s="84"/>
      <c r="CL38" s="84"/>
      <c r="CM38" s="84"/>
      <c r="CN38" s="84"/>
      <c r="CO38" s="84"/>
      <c r="CP38" s="85"/>
      <c r="CQ38" s="83">
        <v>0.25</v>
      </c>
      <c r="CR38" s="84"/>
      <c r="CS38" s="84"/>
      <c r="CT38" s="84"/>
      <c r="CU38" s="84"/>
      <c r="CV38" s="84"/>
      <c r="CW38" s="84"/>
      <c r="CX38" s="85"/>
      <c r="CY38" s="83">
        <v>0</v>
      </c>
      <c r="CZ38" s="84"/>
      <c r="DA38" s="84"/>
      <c r="DB38" s="84"/>
      <c r="DC38" s="84"/>
      <c r="DD38" s="84"/>
      <c r="DE38" s="84"/>
      <c r="DF38" s="85"/>
      <c r="DG38" s="83">
        <v>0.25</v>
      </c>
      <c r="DH38" s="84"/>
      <c r="DI38" s="84"/>
      <c r="DJ38" s="84"/>
      <c r="DK38" s="84"/>
      <c r="DL38" s="84"/>
      <c r="DM38" s="84"/>
      <c r="DN38" s="85"/>
      <c r="DO38" s="83">
        <v>0</v>
      </c>
      <c r="DP38" s="84"/>
      <c r="DQ38" s="84"/>
      <c r="DR38" s="84"/>
      <c r="DS38" s="84"/>
      <c r="DT38" s="84"/>
      <c r="DU38" s="84"/>
      <c r="DV38" s="85"/>
      <c r="DW38" s="83">
        <f t="shared" si="36"/>
        <v>0</v>
      </c>
      <c r="DX38" s="84"/>
      <c r="DY38" s="84"/>
      <c r="DZ38" s="84"/>
      <c r="EA38" s="84"/>
      <c r="EB38" s="84"/>
      <c r="EC38" s="84"/>
      <c r="ED38" s="84"/>
      <c r="EE38" s="85"/>
      <c r="EF38" s="83">
        <f t="shared" si="37"/>
        <v>0</v>
      </c>
      <c r="EG38" s="84"/>
      <c r="EH38" s="84"/>
      <c r="EI38" s="84"/>
      <c r="EJ38" s="84"/>
      <c r="EK38" s="84"/>
      <c r="EL38" s="84"/>
      <c r="EM38" s="84"/>
      <c r="EN38" s="85"/>
      <c r="EO38" s="83">
        <f t="shared" si="38"/>
        <v>0</v>
      </c>
      <c r="EP38" s="84"/>
      <c r="EQ38" s="84"/>
      <c r="ER38" s="84"/>
      <c r="ES38" s="84"/>
      <c r="ET38" s="84"/>
      <c r="EU38" s="84"/>
      <c r="EV38" s="84"/>
      <c r="EW38" s="85"/>
      <c r="EX38" s="83">
        <f t="shared" si="39"/>
        <v>0</v>
      </c>
      <c r="EY38" s="84"/>
      <c r="EZ38" s="84"/>
      <c r="FA38" s="84"/>
      <c r="FB38" s="84"/>
      <c r="FC38" s="84"/>
      <c r="FD38" s="84"/>
      <c r="FE38" s="84"/>
      <c r="FF38" s="85"/>
      <c r="FG38" s="83">
        <f t="shared" si="40"/>
        <v>24.542000000000002</v>
      </c>
      <c r="FH38" s="84"/>
      <c r="FI38" s="84"/>
      <c r="FJ38" s="84"/>
      <c r="FK38" s="84"/>
      <c r="FL38" s="84"/>
      <c r="FM38" s="84"/>
      <c r="FN38" s="84"/>
      <c r="FO38" s="84"/>
      <c r="FP38" s="84"/>
      <c r="FQ38" s="85"/>
      <c r="FR38" s="83">
        <f t="shared" si="7"/>
        <v>-1</v>
      </c>
      <c r="FS38" s="84"/>
      <c r="FT38" s="84"/>
      <c r="FU38" s="84"/>
      <c r="FV38" s="84"/>
      <c r="FW38" s="84"/>
      <c r="FX38" s="84"/>
      <c r="FY38" s="84"/>
      <c r="FZ38" s="84"/>
      <c r="GA38" s="84"/>
      <c r="GB38" s="83">
        <f t="shared" si="23"/>
        <v>-100</v>
      </c>
      <c r="GC38" s="84"/>
      <c r="GD38" s="84"/>
      <c r="GE38" s="84"/>
      <c r="GF38" s="84"/>
      <c r="GG38" s="84"/>
      <c r="GH38" s="83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5"/>
      <c r="GT38" s="83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5"/>
      <c r="HF38" s="94" t="s">
        <v>39</v>
      </c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6"/>
    </row>
    <row r="39" spans="1:236" s="5" customFormat="1" ht="102.75" customHeight="1">
      <c r="A39" s="86" t="s">
        <v>124</v>
      </c>
      <c r="B39" s="87"/>
      <c r="C39" s="87"/>
      <c r="D39" s="87"/>
      <c r="E39" s="88"/>
      <c r="F39" s="89" t="s">
        <v>290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J39" s="92">
        <v>21.259</v>
      </c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83">
        <f t="shared" si="41"/>
        <v>1</v>
      </c>
      <c r="AV39" s="84"/>
      <c r="AW39" s="84"/>
      <c r="AX39" s="84"/>
      <c r="AY39" s="84"/>
      <c r="AZ39" s="84"/>
      <c r="BA39" s="84"/>
      <c r="BB39" s="85"/>
      <c r="BC39" s="83">
        <f t="shared" si="35"/>
        <v>0</v>
      </c>
      <c r="BD39" s="84"/>
      <c r="BE39" s="84"/>
      <c r="BF39" s="84"/>
      <c r="BG39" s="84"/>
      <c r="BH39" s="84"/>
      <c r="BI39" s="84"/>
      <c r="BJ39" s="85"/>
      <c r="BK39" s="83">
        <v>0.25</v>
      </c>
      <c r="BL39" s="84"/>
      <c r="BM39" s="84"/>
      <c r="BN39" s="84"/>
      <c r="BO39" s="84"/>
      <c r="BP39" s="84"/>
      <c r="BQ39" s="84"/>
      <c r="BR39" s="85"/>
      <c r="BS39" s="83">
        <v>0</v>
      </c>
      <c r="BT39" s="84"/>
      <c r="BU39" s="84"/>
      <c r="BV39" s="84"/>
      <c r="BW39" s="84"/>
      <c r="BX39" s="84"/>
      <c r="BY39" s="84"/>
      <c r="BZ39" s="85"/>
      <c r="CA39" s="83">
        <v>0.25</v>
      </c>
      <c r="CB39" s="84"/>
      <c r="CC39" s="84"/>
      <c r="CD39" s="84"/>
      <c r="CE39" s="84"/>
      <c r="CF39" s="84"/>
      <c r="CG39" s="84"/>
      <c r="CH39" s="85"/>
      <c r="CI39" s="83">
        <v>0</v>
      </c>
      <c r="CJ39" s="84"/>
      <c r="CK39" s="84"/>
      <c r="CL39" s="84"/>
      <c r="CM39" s="84"/>
      <c r="CN39" s="84"/>
      <c r="CO39" s="84"/>
      <c r="CP39" s="85"/>
      <c r="CQ39" s="83">
        <v>0.25</v>
      </c>
      <c r="CR39" s="84"/>
      <c r="CS39" s="84"/>
      <c r="CT39" s="84"/>
      <c r="CU39" s="84"/>
      <c r="CV39" s="84"/>
      <c r="CW39" s="84"/>
      <c r="CX39" s="85"/>
      <c r="CY39" s="83">
        <v>0</v>
      </c>
      <c r="CZ39" s="84"/>
      <c r="DA39" s="84"/>
      <c r="DB39" s="84"/>
      <c r="DC39" s="84"/>
      <c r="DD39" s="84"/>
      <c r="DE39" s="84"/>
      <c r="DF39" s="85"/>
      <c r="DG39" s="83">
        <v>0.25</v>
      </c>
      <c r="DH39" s="84"/>
      <c r="DI39" s="84"/>
      <c r="DJ39" s="84"/>
      <c r="DK39" s="84"/>
      <c r="DL39" s="84"/>
      <c r="DM39" s="84"/>
      <c r="DN39" s="85"/>
      <c r="DO39" s="83">
        <v>0</v>
      </c>
      <c r="DP39" s="84"/>
      <c r="DQ39" s="84"/>
      <c r="DR39" s="84"/>
      <c r="DS39" s="84"/>
      <c r="DT39" s="84"/>
      <c r="DU39" s="84"/>
      <c r="DV39" s="85"/>
      <c r="DW39" s="83">
        <f t="shared" si="36"/>
        <v>0</v>
      </c>
      <c r="DX39" s="84"/>
      <c r="DY39" s="84"/>
      <c r="DZ39" s="84"/>
      <c r="EA39" s="84"/>
      <c r="EB39" s="84"/>
      <c r="EC39" s="84"/>
      <c r="ED39" s="84"/>
      <c r="EE39" s="85"/>
      <c r="EF39" s="83">
        <f t="shared" si="37"/>
        <v>0</v>
      </c>
      <c r="EG39" s="84"/>
      <c r="EH39" s="84"/>
      <c r="EI39" s="84"/>
      <c r="EJ39" s="84"/>
      <c r="EK39" s="84"/>
      <c r="EL39" s="84"/>
      <c r="EM39" s="84"/>
      <c r="EN39" s="85"/>
      <c r="EO39" s="83">
        <f t="shared" si="38"/>
        <v>0</v>
      </c>
      <c r="EP39" s="84"/>
      <c r="EQ39" s="84"/>
      <c r="ER39" s="84"/>
      <c r="ES39" s="84"/>
      <c r="ET39" s="84"/>
      <c r="EU39" s="84"/>
      <c r="EV39" s="84"/>
      <c r="EW39" s="85"/>
      <c r="EX39" s="83">
        <f t="shared" si="39"/>
        <v>0</v>
      </c>
      <c r="EY39" s="84"/>
      <c r="EZ39" s="84"/>
      <c r="FA39" s="84"/>
      <c r="FB39" s="84"/>
      <c r="FC39" s="84"/>
      <c r="FD39" s="84"/>
      <c r="FE39" s="84"/>
      <c r="FF39" s="85"/>
      <c r="FG39" s="83">
        <f t="shared" si="40"/>
        <v>21.259</v>
      </c>
      <c r="FH39" s="84"/>
      <c r="FI39" s="84"/>
      <c r="FJ39" s="84"/>
      <c r="FK39" s="84"/>
      <c r="FL39" s="84"/>
      <c r="FM39" s="84"/>
      <c r="FN39" s="84"/>
      <c r="FO39" s="84"/>
      <c r="FP39" s="84"/>
      <c r="FQ39" s="85"/>
      <c r="FR39" s="83">
        <f t="shared" si="7"/>
        <v>-1</v>
      </c>
      <c r="FS39" s="84"/>
      <c r="FT39" s="84"/>
      <c r="FU39" s="84"/>
      <c r="FV39" s="84"/>
      <c r="FW39" s="84"/>
      <c r="FX39" s="84"/>
      <c r="FY39" s="84"/>
      <c r="FZ39" s="84"/>
      <c r="GA39" s="84"/>
      <c r="GB39" s="83">
        <f t="shared" si="23"/>
        <v>-100</v>
      </c>
      <c r="GC39" s="84"/>
      <c r="GD39" s="84"/>
      <c r="GE39" s="84"/>
      <c r="GF39" s="84"/>
      <c r="GG39" s="84"/>
      <c r="GH39" s="83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5"/>
      <c r="GT39" s="83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5"/>
      <c r="HF39" s="94" t="s">
        <v>39</v>
      </c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6"/>
    </row>
    <row r="40" spans="1:236" s="5" customFormat="1" ht="47.25" customHeight="1">
      <c r="A40" s="86" t="s">
        <v>283</v>
      </c>
      <c r="B40" s="87"/>
      <c r="C40" s="87"/>
      <c r="D40" s="87"/>
      <c r="E40" s="88"/>
      <c r="F40" s="89" t="s">
        <v>291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J40" s="92">
        <v>20.253</v>
      </c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83">
        <f t="shared" si="41"/>
        <v>0</v>
      </c>
      <c r="AV40" s="84"/>
      <c r="AW40" s="84"/>
      <c r="AX40" s="84"/>
      <c r="AY40" s="84"/>
      <c r="AZ40" s="84"/>
      <c r="BA40" s="84"/>
      <c r="BB40" s="85"/>
      <c r="BC40" s="83">
        <f t="shared" si="35"/>
        <v>0</v>
      </c>
      <c r="BD40" s="84"/>
      <c r="BE40" s="84"/>
      <c r="BF40" s="84"/>
      <c r="BG40" s="84"/>
      <c r="BH40" s="84"/>
      <c r="BI40" s="84"/>
      <c r="BJ40" s="85"/>
      <c r="BK40" s="83">
        <v>0</v>
      </c>
      <c r="BL40" s="84"/>
      <c r="BM40" s="84"/>
      <c r="BN40" s="84"/>
      <c r="BO40" s="84"/>
      <c r="BP40" s="84"/>
      <c r="BQ40" s="84"/>
      <c r="BR40" s="85"/>
      <c r="BS40" s="83">
        <v>0</v>
      </c>
      <c r="BT40" s="84"/>
      <c r="BU40" s="84"/>
      <c r="BV40" s="84"/>
      <c r="BW40" s="84"/>
      <c r="BX40" s="84"/>
      <c r="BY40" s="84"/>
      <c r="BZ40" s="85"/>
      <c r="CA40" s="83">
        <v>0</v>
      </c>
      <c r="CB40" s="84"/>
      <c r="CC40" s="84"/>
      <c r="CD40" s="84"/>
      <c r="CE40" s="84"/>
      <c r="CF40" s="84"/>
      <c r="CG40" s="84"/>
      <c r="CH40" s="85"/>
      <c r="CI40" s="83">
        <v>0</v>
      </c>
      <c r="CJ40" s="84"/>
      <c r="CK40" s="84"/>
      <c r="CL40" s="84"/>
      <c r="CM40" s="84"/>
      <c r="CN40" s="84"/>
      <c r="CO40" s="84"/>
      <c r="CP40" s="85"/>
      <c r="CQ40" s="83">
        <v>0</v>
      </c>
      <c r="CR40" s="84"/>
      <c r="CS40" s="84"/>
      <c r="CT40" s="84"/>
      <c r="CU40" s="84"/>
      <c r="CV40" s="84"/>
      <c r="CW40" s="84"/>
      <c r="CX40" s="85"/>
      <c r="CY40" s="83">
        <v>0</v>
      </c>
      <c r="CZ40" s="84"/>
      <c r="DA40" s="84"/>
      <c r="DB40" s="84"/>
      <c r="DC40" s="84"/>
      <c r="DD40" s="84"/>
      <c r="DE40" s="84"/>
      <c r="DF40" s="85"/>
      <c r="DG40" s="83">
        <v>0</v>
      </c>
      <c r="DH40" s="84"/>
      <c r="DI40" s="84"/>
      <c r="DJ40" s="84"/>
      <c r="DK40" s="84"/>
      <c r="DL40" s="84"/>
      <c r="DM40" s="84"/>
      <c r="DN40" s="85"/>
      <c r="DO40" s="83">
        <v>0</v>
      </c>
      <c r="DP40" s="84"/>
      <c r="DQ40" s="84"/>
      <c r="DR40" s="84"/>
      <c r="DS40" s="84"/>
      <c r="DT40" s="84"/>
      <c r="DU40" s="84"/>
      <c r="DV40" s="85"/>
      <c r="DW40" s="83">
        <f t="shared" si="36"/>
        <v>0</v>
      </c>
      <c r="DX40" s="84"/>
      <c r="DY40" s="84"/>
      <c r="DZ40" s="84"/>
      <c r="EA40" s="84"/>
      <c r="EB40" s="84"/>
      <c r="EC40" s="84"/>
      <c r="ED40" s="84"/>
      <c r="EE40" s="85"/>
      <c r="EF40" s="83">
        <f t="shared" si="37"/>
        <v>0</v>
      </c>
      <c r="EG40" s="84"/>
      <c r="EH40" s="84"/>
      <c r="EI40" s="84"/>
      <c r="EJ40" s="84"/>
      <c r="EK40" s="84"/>
      <c r="EL40" s="84"/>
      <c r="EM40" s="84"/>
      <c r="EN40" s="85"/>
      <c r="EO40" s="83">
        <f t="shared" si="38"/>
        <v>0</v>
      </c>
      <c r="EP40" s="84"/>
      <c r="EQ40" s="84"/>
      <c r="ER40" s="84"/>
      <c r="ES40" s="84"/>
      <c r="ET40" s="84"/>
      <c r="EU40" s="84"/>
      <c r="EV40" s="84"/>
      <c r="EW40" s="85"/>
      <c r="EX40" s="83">
        <f t="shared" si="39"/>
        <v>0</v>
      </c>
      <c r="EY40" s="84"/>
      <c r="EZ40" s="84"/>
      <c r="FA40" s="84"/>
      <c r="FB40" s="84"/>
      <c r="FC40" s="84"/>
      <c r="FD40" s="84"/>
      <c r="FE40" s="84"/>
      <c r="FF40" s="85"/>
      <c r="FG40" s="83">
        <f t="shared" si="40"/>
        <v>20.253</v>
      </c>
      <c r="FH40" s="84"/>
      <c r="FI40" s="84"/>
      <c r="FJ40" s="84"/>
      <c r="FK40" s="84"/>
      <c r="FL40" s="84"/>
      <c r="FM40" s="84"/>
      <c r="FN40" s="84"/>
      <c r="FO40" s="84"/>
      <c r="FP40" s="84"/>
      <c r="FQ40" s="85"/>
      <c r="FR40" s="83">
        <f t="shared" si="7"/>
        <v>0</v>
      </c>
      <c r="FS40" s="84"/>
      <c r="FT40" s="84"/>
      <c r="FU40" s="84"/>
      <c r="FV40" s="84"/>
      <c r="FW40" s="84"/>
      <c r="FX40" s="84"/>
      <c r="FY40" s="84"/>
      <c r="FZ40" s="84"/>
      <c r="GA40" s="84"/>
      <c r="GB40" s="83" t="str">
        <f t="shared" si="23"/>
        <v>-</v>
      </c>
      <c r="GC40" s="84"/>
      <c r="GD40" s="84"/>
      <c r="GE40" s="84"/>
      <c r="GF40" s="84"/>
      <c r="GG40" s="84"/>
      <c r="GH40" s="83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5"/>
      <c r="GT40" s="83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5"/>
      <c r="HF40" s="94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6"/>
    </row>
    <row r="41" spans="1:236" s="5" customFormat="1" ht="49.5" customHeight="1">
      <c r="A41" s="86" t="s">
        <v>298</v>
      </c>
      <c r="B41" s="87"/>
      <c r="C41" s="87"/>
      <c r="D41" s="87"/>
      <c r="E41" s="88"/>
      <c r="F41" s="89" t="s">
        <v>292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J41" s="92">
        <v>8.76</v>
      </c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83">
        <f t="shared" ref="AU41:AU44" si="42">BK41+CA41+CQ41+DG41</f>
        <v>0</v>
      </c>
      <c r="AV41" s="84"/>
      <c r="AW41" s="84"/>
      <c r="AX41" s="84"/>
      <c r="AY41" s="84"/>
      <c r="AZ41" s="84"/>
      <c r="BA41" s="84"/>
      <c r="BB41" s="85"/>
      <c r="BC41" s="83">
        <f t="shared" ref="BC41:BC44" si="43">BS41+CI41+CY41+DO41</f>
        <v>0</v>
      </c>
      <c r="BD41" s="84"/>
      <c r="BE41" s="84"/>
      <c r="BF41" s="84"/>
      <c r="BG41" s="84"/>
      <c r="BH41" s="84"/>
      <c r="BI41" s="84"/>
      <c r="BJ41" s="85"/>
      <c r="BK41" s="83">
        <v>0</v>
      </c>
      <c r="BL41" s="84"/>
      <c r="BM41" s="84"/>
      <c r="BN41" s="84"/>
      <c r="BO41" s="84"/>
      <c r="BP41" s="84"/>
      <c r="BQ41" s="84"/>
      <c r="BR41" s="85"/>
      <c r="BS41" s="83">
        <v>0</v>
      </c>
      <c r="BT41" s="84"/>
      <c r="BU41" s="84"/>
      <c r="BV41" s="84"/>
      <c r="BW41" s="84"/>
      <c r="BX41" s="84"/>
      <c r="BY41" s="84"/>
      <c r="BZ41" s="85"/>
      <c r="CA41" s="83">
        <v>0</v>
      </c>
      <c r="CB41" s="84"/>
      <c r="CC41" s="84"/>
      <c r="CD41" s="84"/>
      <c r="CE41" s="84"/>
      <c r="CF41" s="84"/>
      <c r="CG41" s="84"/>
      <c r="CH41" s="85"/>
      <c r="CI41" s="83">
        <v>0</v>
      </c>
      <c r="CJ41" s="84"/>
      <c r="CK41" s="84"/>
      <c r="CL41" s="84"/>
      <c r="CM41" s="84"/>
      <c r="CN41" s="84"/>
      <c r="CO41" s="84"/>
      <c r="CP41" s="85"/>
      <c r="CQ41" s="83">
        <v>0</v>
      </c>
      <c r="CR41" s="84"/>
      <c r="CS41" s="84"/>
      <c r="CT41" s="84"/>
      <c r="CU41" s="84"/>
      <c r="CV41" s="84"/>
      <c r="CW41" s="84"/>
      <c r="CX41" s="85"/>
      <c r="CY41" s="83">
        <v>0</v>
      </c>
      <c r="CZ41" s="84"/>
      <c r="DA41" s="84"/>
      <c r="DB41" s="84"/>
      <c r="DC41" s="84"/>
      <c r="DD41" s="84"/>
      <c r="DE41" s="84"/>
      <c r="DF41" s="85"/>
      <c r="DG41" s="83">
        <v>0</v>
      </c>
      <c r="DH41" s="84"/>
      <c r="DI41" s="84"/>
      <c r="DJ41" s="84"/>
      <c r="DK41" s="84"/>
      <c r="DL41" s="84"/>
      <c r="DM41" s="84"/>
      <c r="DN41" s="85"/>
      <c r="DO41" s="83">
        <v>0</v>
      </c>
      <c r="DP41" s="84"/>
      <c r="DQ41" s="84"/>
      <c r="DR41" s="84"/>
      <c r="DS41" s="84"/>
      <c r="DT41" s="84"/>
      <c r="DU41" s="84"/>
      <c r="DV41" s="85"/>
      <c r="DW41" s="83">
        <f t="shared" si="36"/>
        <v>0</v>
      </c>
      <c r="DX41" s="84"/>
      <c r="DY41" s="84"/>
      <c r="DZ41" s="84"/>
      <c r="EA41" s="84"/>
      <c r="EB41" s="84"/>
      <c r="EC41" s="84"/>
      <c r="ED41" s="84"/>
      <c r="EE41" s="85"/>
      <c r="EF41" s="83">
        <f t="shared" si="37"/>
        <v>0</v>
      </c>
      <c r="EG41" s="84"/>
      <c r="EH41" s="84"/>
      <c r="EI41" s="84"/>
      <c r="EJ41" s="84"/>
      <c r="EK41" s="84"/>
      <c r="EL41" s="84"/>
      <c r="EM41" s="84"/>
      <c r="EN41" s="85"/>
      <c r="EO41" s="83">
        <f t="shared" si="38"/>
        <v>0</v>
      </c>
      <c r="EP41" s="84"/>
      <c r="EQ41" s="84"/>
      <c r="ER41" s="84"/>
      <c r="ES41" s="84"/>
      <c r="ET41" s="84"/>
      <c r="EU41" s="84"/>
      <c r="EV41" s="84"/>
      <c r="EW41" s="85"/>
      <c r="EX41" s="83">
        <f t="shared" si="39"/>
        <v>0</v>
      </c>
      <c r="EY41" s="84"/>
      <c r="EZ41" s="84"/>
      <c r="FA41" s="84"/>
      <c r="FB41" s="84"/>
      <c r="FC41" s="84"/>
      <c r="FD41" s="84"/>
      <c r="FE41" s="84"/>
      <c r="FF41" s="85"/>
      <c r="FG41" s="83">
        <f t="shared" si="40"/>
        <v>8.76</v>
      </c>
      <c r="FH41" s="84"/>
      <c r="FI41" s="84"/>
      <c r="FJ41" s="84"/>
      <c r="FK41" s="84"/>
      <c r="FL41" s="84"/>
      <c r="FM41" s="84"/>
      <c r="FN41" s="84"/>
      <c r="FO41" s="84"/>
      <c r="FP41" s="84"/>
      <c r="FQ41" s="85"/>
      <c r="FR41" s="83">
        <f t="shared" si="7"/>
        <v>0</v>
      </c>
      <c r="FS41" s="84"/>
      <c r="FT41" s="84"/>
      <c r="FU41" s="84"/>
      <c r="FV41" s="84"/>
      <c r="FW41" s="84"/>
      <c r="FX41" s="84"/>
      <c r="FY41" s="84"/>
      <c r="FZ41" s="84"/>
      <c r="GA41" s="84"/>
      <c r="GB41" s="83" t="str">
        <f t="shared" si="23"/>
        <v>-</v>
      </c>
      <c r="GC41" s="84"/>
      <c r="GD41" s="84"/>
      <c r="GE41" s="84"/>
      <c r="GF41" s="84"/>
      <c r="GG41" s="84"/>
      <c r="GH41" s="83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5"/>
      <c r="GT41" s="83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5"/>
      <c r="HF41" s="94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6"/>
    </row>
    <row r="42" spans="1:236" s="5" customFormat="1" ht="53.25" customHeight="1">
      <c r="A42" s="86" t="s">
        <v>299</v>
      </c>
      <c r="B42" s="87"/>
      <c r="C42" s="87"/>
      <c r="D42" s="87"/>
      <c r="E42" s="88"/>
      <c r="F42" s="89" t="s">
        <v>293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J42" s="92">
        <v>16.68</v>
      </c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83">
        <f t="shared" si="42"/>
        <v>0</v>
      </c>
      <c r="AV42" s="84"/>
      <c r="AW42" s="84"/>
      <c r="AX42" s="84"/>
      <c r="AY42" s="84"/>
      <c r="AZ42" s="84"/>
      <c r="BA42" s="84"/>
      <c r="BB42" s="85"/>
      <c r="BC42" s="83">
        <f t="shared" si="43"/>
        <v>0</v>
      </c>
      <c r="BD42" s="84"/>
      <c r="BE42" s="84"/>
      <c r="BF42" s="84"/>
      <c r="BG42" s="84"/>
      <c r="BH42" s="84"/>
      <c r="BI42" s="84"/>
      <c r="BJ42" s="85"/>
      <c r="BK42" s="83">
        <v>0</v>
      </c>
      <c r="BL42" s="84"/>
      <c r="BM42" s="84"/>
      <c r="BN42" s="84"/>
      <c r="BO42" s="84"/>
      <c r="BP42" s="84"/>
      <c r="BQ42" s="84"/>
      <c r="BR42" s="85"/>
      <c r="BS42" s="83">
        <v>0</v>
      </c>
      <c r="BT42" s="84"/>
      <c r="BU42" s="84"/>
      <c r="BV42" s="84"/>
      <c r="BW42" s="84"/>
      <c r="BX42" s="84"/>
      <c r="BY42" s="84"/>
      <c r="BZ42" s="85"/>
      <c r="CA42" s="83">
        <v>0</v>
      </c>
      <c r="CB42" s="84"/>
      <c r="CC42" s="84"/>
      <c r="CD42" s="84"/>
      <c r="CE42" s="84"/>
      <c r="CF42" s="84"/>
      <c r="CG42" s="84"/>
      <c r="CH42" s="85"/>
      <c r="CI42" s="83">
        <v>0</v>
      </c>
      <c r="CJ42" s="84"/>
      <c r="CK42" s="84"/>
      <c r="CL42" s="84"/>
      <c r="CM42" s="84"/>
      <c r="CN42" s="84"/>
      <c r="CO42" s="84"/>
      <c r="CP42" s="85"/>
      <c r="CQ42" s="83">
        <v>0</v>
      </c>
      <c r="CR42" s="84"/>
      <c r="CS42" s="84"/>
      <c r="CT42" s="84"/>
      <c r="CU42" s="84"/>
      <c r="CV42" s="84"/>
      <c r="CW42" s="84"/>
      <c r="CX42" s="85"/>
      <c r="CY42" s="83">
        <v>0</v>
      </c>
      <c r="CZ42" s="84"/>
      <c r="DA42" s="84"/>
      <c r="DB42" s="84"/>
      <c r="DC42" s="84"/>
      <c r="DD42" s="84"/>
      <c r="DE42" s="84"/>
      <c r="DF42" s="85"/>
      <c r="DG42" s="83">
        <v>0</v>
      </c>
      <c r="DH42" s="84"/>
      <c r="DI42" s="84"/>
      <c r="DJ42" s="84"/>
      <c r="DK42" s="84"/>
      <c r="DL42" s="84"/>
      <c r="DM42" s="84"/>
      <c r="DN42" s="85"/>
      <c r="DO42" s="83">
        <v>0</v>
      </c>
      <c r="DP42" s="84"/>
      <c r="DQ42" s="84"/>
      <c r="DR42" s="84"/>
      <c r="DS42" s="84"/>
      <c r="DT42" s="84"/>
      <c r="DU42" s="84"/>
      <c r="DV42" s="85"/>
      <c r="DW42" s="83">
        <f t="shared" si="36"/>
        <v>0</v>
      </c>
      <c r="DX42" s="84"/>
      <c r="DY42" s="84"/>
      <c r="DZ42" s="84"/>
      <c r="EA42" s="84"/>
      <c r="EB42" s="84"/>
      <c r="EC42" s="84"/>
      <c r="ED42" s="84"/>
      <c r="EE42" s="85"/>
      <c r="EF42" s="83">
        <f t="shared" si="37"/>
        <v>0</v>
      </c>
      <c r="EG42" s="84"/>
      <c r="EH42" s="84"/>
      <c r="EI42" s="84"/>
      <c r="EJ42" s="84"/>
      <c r="EK42" s="84"/>
      <c r="EL42" s="84"/>
      <c r="EM42" s="84"/>
      <c r="EN42" s="85"/>
      <c r="EO42" s="83">
        <f t="shared" si="38"/>
        <v>0</v>
      </c>
      <c r="EP42" s="84"/>
      <c r="EQ42" s="84"/>
      <c r="ER42" s="84"/>
      <c r="ES42" s="84"/>
      <c r="ET42" s="84"/>
      <c r="EU42" s="84"/>
      <c r="EV42" s="84"/>
      <c r="EW42" s="85"/>
      <c r="EX42" s="83">
        <f t="shared" si="39"/>
        <v>0</v>
      </c>
      <c r="EY42" s="84"/>
      <c r="EZ42" s="84"/>
      <c r="FA42" s="84"/>
      <c r="FB42" s="84"/>
      <c r="FC42" s="84"/>
      <c r="FD42" s="84"/>
      <c r="FE42" s="84"/>
      <c r="FF42" s="85"/>
      <c r="FG42" s="83">
        <f t="shared" si="40"/>
        <v>16.68</v>
      </c>
      <c r="FH42" s="84"/>
      <c r="FI42" s="84"/>
      <c r="FJ42" s="84"/>
      <c r="FK42" s="84"/>
      <c r="FL42" s="84"/>
      <c r="FM42" s="84"/>
      <c r="FN42" s="84"/>
      <c r="FO42" s="84"/>
      <c r="FP42" s="84"/>
      <c r="FQ42" s="85"/>
      <c r="FR42" s="83">
        <f t="shared" si="7"/>
        <v>0</v>
      </c>
      <c r="FS42" s="84"/>
      <c r="FT42" s="84"/>
      <c r="FU42" s="84"/>
      <c r="FV42" s="84"/>
      <c r="FW42" s="84"/>
      <c r="FX42" s="84"/>
      <c r="FY42" s="84"/>
      <c r="FZ42" s="84"/>
      <c r="GA42" s="84"/>
      <c r="GB42" s="83" t="str">
        <f t="shared" si="23"/>
        <v>-</v>
      </c>
      <c r="GC42" s="84"/>
      <c r="GD42" s="84"/>
      <c r="GE42" s="84"/>
      <c r="GF42" s="84"/>
      <c r="GG42" s="84"/>
      <c r="GH42" s="83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5"/>
      <c r="GT42" s="83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5"/>
      <c r="HF42" s="94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6"/>
    </row>
    <row r="43" spans="1:236" s="5" customFormat="1" ht="44.25" customHeight="1">
      <c r="A43" s="86" t="s">
        <v>300</v>
      </c>
      <c r="B43" s="87"/>
      <c r="C43" s="87"/>
      <c r="D43" s="87"/>
      <c r="E43" s="88"/>
      <c r="F43" s="89" t="s">
        <v>294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J43" s="92">
        <v>3.931</v>
      </c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83">
        <f t="shared" si="42"/>
        <v>0</v>
      </c>
      <c r="AV43" s="84"/>
      <c r="AW43" s="84"/>
      <c r="AX43" s="84"/>
      <c r="AY43" s="84"/>
      <c r="AZ43" s="84"/>
      <c r="BA43" s="84"/>
      <c r="BB43" s="85"/>
      <c r="BC43" s="83">
        <f t="shared" si="43"/>
        <v>0</v>
      </c>
      <c r="BD43" s="84"/>
      <c r="BE43" s="84"/>
      <c r="BF43" s="84"/>
      <c r="BG43" s="84"/>
      <c r="BH43" s="84"/>
      <c r="BI43" s="84"/>
      <c r="BJ43" s="85"/>
      <c r="BK43" s="83">
        <v>0</v>
      </c>
      <c r="BL43" s="84"/>
      <c r="BM43" s="84"/>
      <c r="BN43" s="84"/>
      <c r="BO43" s="84"/>
      <c r="BP43" s="84"/>
      <c r="BQ43" s="84"/>
      <c r="BR43" s="85"/>
      <c r="BS43" s="83">
        <v>0</v>
      </c>
      <c r="BT43" s="84"/>
      <c r="BU43" s="84"/>
      <c r="BV43" s="84"/>
      <c r="BW43" s="84"/>
      <c r="BX43" s="84"/>
      <c r="BY43" s="84"/>
      <c r="BZ43" s="85"/>
      <c r="CA43" s="83">
        <v>0</v>
      </c>
      <c r="CB43" s="84"/>
      <c r="CC43" s="84"/>
      <c r="CD43" s="84"/>
      <c r="CE43" s="84"/>
      <c r="CF43" s="84"/>
      <c r="CG43" s="84"/>
      <c r="CH43" s="85"/>
      <c r="CI43" s="83">
        <v>0</v>
      </c>
      <c r="CJ43" s="84"/>
      <c r="CK43" s="84"/>
      <c r="CL43" s="84"/>
      <c r="CM43" s="84"/>
      <c r="CN43" s="84"/>
      <c r="CO43" s="84"/>
      <c r="CP43" s="85"/>
      <c r="CQ43" s="83">
        <v>0</v>
      </c>
      <c r="CR43" s="84"/>
      <c r="CS43" s="84"/>
      <c r="CT43" s="84"/>
      <c r="CU43" s="84"/>
      <c r="CV43" s="84"/>
      <c r="CW43" s="84"/>
      <c r="CX43" s="85"/>
      <c r="CY43" s="83">
        <v>0</v>
      </c>
      <c r="CZ43" s="84"/>
      <c r="DA43" s="84"/>
      <c r="DB43" s="84"/>
      <c r="DC43" s="84"/>
      <c r="DD43" s="84"/>
      <c r="DE43" s="84"/>
      <c r="DF43" s="85"/>
      <c r="DG43" s="83">
        <v>0</v>
      </c>
      <c r="DH43" s="84"/>
      <c r="DI43" s="84"/>
      <c r="DJ43" s="84"/>
      <c r="DK43" s="84"/>
      <c r="DL43" s="84"/>
      <c r="DM43" s="84"/>
      <c r="DN43" s="85"/>
      <c r="DO43" s="83">
        <v>0</v>
      </c>
      <c r="DP43" s="84"/>
      <c r="DQ43" s="84"/>
      <c r="DR43" s="84"/>
      <c r="DS43" s="84"/>
      <c r="DT43" s="84"/>
      <c r="DU43" s="84"/>
      <c r="DV43" s="85"/>
      <c r="DW43" s="83">
        <f t="shared" si="36"/>
        <v>0</v>
      </c>
      <c r="DX43" s="84"/>
      <c r="DY43" s="84"/>
      <c r="DZ43" s="84"/>
      <c r="EA43" s="84"/>
      <c r="EB43" s="84"/>
      <c r="EC43" s="84"/>
      <c r="ED43" s="84"/>
      <c r="EE43" s="85"/>
      <c r="EF43" s="83">
        <f t="shared" si="37"/>
        <v>0</v>
      </c>
      <c r="EG43" s="84"/>
      <c r="EH43" s="84"/>
      <c r="EI43" s="84"/>
      <c r="EJ43" s="84"/>
      <c r="EK43" s="84"/>
      <c r="EL43" s="84"/>
      <c r="EM43" s="84"/>
      <c r="EN43" s="85"/>
      <c r="EO43" s="83">
        <f t="shared" si="38"/>
        <v>0</v>
      </c>
      <c r="EP43" s="84"/>
      <c r="EQ43" s="84"/>
      <c r="ER43" s="84"/>
      <c r="ES43" s="84"/>
      <c r="ET43" s="84"/>
      <c r="EU43" s="84"/>
      <c r="EV43" s="84"/>
      <c r="EW43" s="85"/>
      <c r="EX43" s="83">
        <f t="shared" si="39"/>
        <v>0</v>
      </c>
      <c r="EY43" s="84"/>
      <c r="EZ43" s="84"/>
      <c r="FA43" s="84"/>
      <c r="FB43" s="84"/>
      <c r="FC43" s="84"/>
      <c r="FD43" s="84"/>
      <c r="FE43" s="84"/>
      <c r="FF43" s="85"/>
      <c r="FG43" s="83">
        <f t="shared" si="40"/>
        <v>3.931</v>
      </c>
      <c r="FH43" s="84"/>
      <c r="FI43" s="84"/>
      <c r="FJ43" s="84"/>
      <c r="FK43" s="84"/>
      <c r="FL43" s="84"/>
      <c r="FM43" s="84"/>
      <c r="FN43" s="84"/>
      <c r="FO43" s="84"/>
      <c r="FP43" s="84"/>
      <c r="FQ43" s="85"/>
      <c r="FR43" s="83">
        <f t="shared" si="7"/>
        <v>0</v>
      </c>
      <c r="FS43" s="84"/>
      <c r="FT43" s="84"/>
      <c r="FU43" s="84"/>
      <c r="FV43" s="84"/>
      <c r="FW43" s="84"/>
      <c r="FX43" s="84"/>
      <c r="FY43" s="84"/>
      <c r="FZ43" s="84"/>
      <c r="GA43" s="84"/>
      <c r="GB43" s="83" t="str">
        <f t="shared" si="23"/>
        <v>-</v>
      </c>
      <c r="GC43" s="84"/>
      <c r="GD43" s="84"/>
      <c r="GE43" s="84"/>
      <c r="GF43" s="84"/>
      <c r="GG43" s="84"/>
      <c r="GH43" s="83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5"/>
      <c r="GT43" s="83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5"/>
      <c r="HF43" s="94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6"/>
    </row>
    <row r="44" spans="1:236" s="5" customFormat="1" ht="41.25" customHeight="1">
      <c r="A44" s="86" t="s">
        <v>301</v>
      </c>
      <c r="B44" s="87"/>
      <c r="C44" s="87"/>
      <c r="D44" s="87"/>
      <c r="E44" s="88"/>
      <c r="F44" s="89" t="s">
        <v>295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J44" s="92">
        <v>8.4580000000000002</v>
      </c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83">
        <f t="shared" si="42"/>
        <v>0</v>
      </c>
      <c r="AV44" s="84"/>
      <c r="AW44" s="84"/>
      <c r="AX44" s="84"/>
      <c r="AY44" s="84"/>
      <c r="AZ44" s="84"/>
      <c r="BA44" s="84"/>
      <c r="BB44" s="85"/>
      <c r="BC44" s="83">
        <f t="shared" si="43"/>
        <v>0</v>
      </c>
      <c r="BD44" s="84"/>
      <c r="BE44" s="84"/>
      <c r="BF44" s="84"/>
      <c r="BG44" s="84"/>
      <c r="BH44" s="84"/>
      <c r="BI44" s="84"/>
      <c r="BJ44" s="85"/>
      <c r="BK44" s="83">
        <v>0</v>
      </c>
      <c r="BL44" s="84"/>
      <c r="BM44" s="84"/>
      <c r="BN44" s="84"/>
      <c r="BO44" s="84"/>
      <c r="BP44" s="84"/>
      <c r="BQ44" s="84"/>
      <c r="BR44" s="85"/>
      <c r="BS44" s="83">
        <v>0</v>
      </c>
      <c r="BT44" s="84"/>
      <c r="BU44" s="84"/>
      <c r="BV44" s="84"/>
      <c r="BW44" s="84"/>
      <c r="BX44" s="84"/>
      <c r="BY44" s="84"/>
      <c r="BZ44" s="85"/>
      <c r="CA44" s="83">
        <v>0</v>
      </c>
      <c r="CB44" s="84"/>
      <c r="CC44" s="84"/>
      <c r="CD44" s="84"/>
      <c r="CE44" s="84"/>
      <c r="CF44" s="84"/>
      <c r="CG44" s="84"/>
      <c r="CH44" s="85"/>
      <c r="CI44" s="83">
        <v>0</v>
      </c>
      <c r="CJ44" s="84"/>
      <c r="CK44" s="84"/>
      <c r="CL44" s="84"/>
      <c r="CM44" s="84"/>
      <c r="CN44" s="84"/>
      <c r="CO44" s="84"/>
      <c r="CP44" s="85"/>
      <c r="CQ44" s="83">
        <v>0</v>
      </c>
      <c r="CR44" s="84"/>
      <c r="CS44" s="84"/>
      <c r="CT44" s="84"/>
      <c r="CU44" s="84"/>
      <c r="CV44" s="84"/>
      <c r="CW44" s="84"/>
      <c r="CX44" s="85"/>
      <c r="CY44" s="83">
        <v>0</v>
      </c>
      <c r="CZ44" s="84"/>
      <c r="DA44" s="84"/>
      <c r="DB44" s="84"/>
      <c r="DC44" s="84"/>
      <c r="DD44" s="84"/>
      <c r="DE44" s="84"/>
      <c r="DF44" s="85"/>
      <c r="DG44" s="83">
        <v>0</v>
      </c>
      <c r="DH44" s="84"/>
      <c r="DI44" s="84"/>
      <c r="DJ44" s="84"/>
      <c r="DK44" s="84"/>
      <c r="DL44" s="84"/>
      <c r="DM44" s="84"/>
      <c r="DN44" s="85"/>
      <c r="DO44" s="83">
        <v>0</v>
      </c>
      <c r="DP44" s="84"/>
      <c r="DQ44" s="84"/>
      <c r="DR44" s="84"/>
      <c r="DS44" s="84"/>
      <c r="DT44" s="84"/>
      <c r="DU44" s="84"/>
      <c r="DV44" s="85"/>
      <c r="DW44" s="83">
        <f t="shared" si="36"/>
        <v>0</v>
      </c>
      <c r="DX44" s="84"/>
      <c r="DY44" s="84"/>
      <c r="DZ44" s="84"/>
      <c r="EA44" s="84"/>
      <c r="EB44" s="84"/>
      <c r="EC44" s="84"/>
      <c r="ED44" s="84"/>
      <c r="EE44" s="85"/>
      <c r="EF44" s="83">
        <f t="shared" si="37"/>
        <v>0</v>
      </c>
      <c r="EG44" s="84"/>
      <c r="EH44" s="84"/>
      <c r="EI44" s="84"/>
      <c r="EJ44" s="84"/>
      <c r="EK44" s="84"/>
      <c r="EL44" s="84"/>
      <c r="EM44" s="84"/>
      <c r="EN44" s="85"/>
      <c r="EO44" s="83">
        <f t="shared" si="38"/>
        <v>0</v>
      </c>
      <c r="EP44" s="84"/>
      <c r="EQ44" s="84"/>
      <c r="ER44" s="84"/>
      <c r="ES44" s="84"/>
      <c r="ET44" s="84"/>
      <c r="EU44" s="84"/>
      <c r="EV44" s="84"/>
      <c r="EW44" s="85"/>
      <c r="EX44" s="83">
        <f t="shared" si="39"/>
        <v>0</v>
      </c>
      <c r="EY44" s="84"/>
      <c r="EZ44" s="84"/>
      <c r="FA44" s="84"/>
      <c r="FB44" s="84"/>
      <c r="FC44" s="84"/>
      <c r="FD44" s="84"/>
      <c r="FE44" s="84"/>
      <c r="FF44" s="85"/>
      <c r="FG44" s="83">
        <f t="shared" si="40"/>
        <v>8.4580000000000002</v>
      </c>
      <c r="FH44" s="84"/>
      <c r="FI44" s="84"/>
      <c r="FJ44" s="84"/>
      <c r="FK44" s="84"/>
      <c r="FL44" s="84"/>
      <c r="FM44" s="84"/>
      <c r="FN44" s="84"/>
      <c r="FO44" s="84"/>
      <c r="FP44" s="84"/>
      <c r="FQ44" s="85"/>
      <c r="FR44" s="83">
        <f t="shared" si="7"/>
        <v>0</v>
      </c>
      <c r="FS44" s="84"/>
      <c r="FT44" s="84"/>
      <c r="FU44" s="84"/>
      <c r="FV44" s="84"/>
      <c r="FW44" s="84"/>
      <c r="FX44" s="84"/>
      <c r="FY44" s="84"/>
      <c r="FZ44" s="84"/>
      <c r="GA44" s="84"/>
      <c r="GB44" s="83" t="str">
        <f t="shared" si="23"/>
        <v>-</v>
      </c>
      <c r="GC44" s="84"/>
      <c r="GD44" s="84"/>
      <c r="GE44" s="84"/>
      <c r="GF44" s="84"/>
      <c r="GG44" s="84"/>
      <c r="GH44" s="83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5"/>
      <c r="GT44" s="83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5"/>
      <c r="HF44" s="94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6"/>
    </row>
    <row r="45" spans="1:236" s="5" customFormat="1" ht="48" customHeight="1">
      <c r="A45" s="86" t="s">
        <v>302</v>
      </c>
      <c r="B45" s="87"/>
      <c r="C45" s="87"/>
      <c r="D45" s="87"/>
      <c r="E45" s="88"/>
      <c r="F45" s="89" t="s">
        <v>63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J45" s="92">
        <v>0.17</v>
      </c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83">
        <f t="shared" si="41"/>
        <v>1.1000000000000001</v>
      </c>
      <c r="AV45" s="84"/>
      <c r="AW45" s="84"/>
      <c r="AX45" s="84"/>
      <c r="AY45" s="84"/>
      <c r="AZ45" s="84"/>
      <c r="BA45" s="84"/>
      <c r="BB45" s="85"/>
      <c r="BC45" s="83">
        <f t="shared" si="35"/>
        <v>0</v>
      </c>
      <c r="BD45" s="84"/>
      <c r="BE45" s="84"/>
      <c r="BF45" s="84"/>
      <c r="BG45" s="84"/>
      <c r="BH45" s="84"/>
      <c r="BI45" s="84"/>
      <c r="BJ45" s="85"/>
      <c r="BK45" s="83">
        <v>0</v>
      </c>
      <c r="BL45" s="84"/>
      <c r="BM45" s="84"/>
      <c r="BN45" s="84"/>
      <c r="BO45" s="84"/>
      <c r="BP45" s="84"/>
      <c r="BQ45" s="84"/>
      <c r="BR45" s="85"/>
      <c r="BS45" s="83">
        <v>0</v>
      </c>
      <c r="BT45" s="84"/>
      <c r="BU45" s="84"/>
      <c r="BV45" s="84"/>
      <c r="BW45" s="84"/>
      <c r="BX45" s="84"/>
      <c r="BY45" s="84"/>
      <c r="BZ45" s="85"/>
      <c r="CA45" s="83">
        <v>0</v>
      </c>
      <c r="CB45" s="84"/>
      <c r="CC45" s="84"/>
      <c r="CD45" s="84"/>
      <c r="CE45" s="84"/>
      <c r="CF45" s="84"/>
      <c r="CG45" s="84"/>
      <c r="CH45" s="85"/>
      <c r="CI45" s="83">
        <v>0</v>
      </c>
      <c r="CJ45" s="84"/>
      <c r="CK45" s="84"/>
      <c r="CL45" s="84"/>
      <c r="CM45" s="84"/>
      <c r="CN45" s="84"/>
      <c r="CO45" s="84"/>
      <c r="CP45" s="85"/>
      <c r="CQ45" s="83">
        <v>1.1000000000000001</v>
      </c>
      <c r="CR45" s="84"/>
      <c r="CS45" s="84"/>
      <c r="CT45" s="84"/>
      <c r="CU45" s="84"/>
      <c r="CV45" s="84"/>
      <c r="CW45" s="84"/>
      <c r="CX45" s="85"/>
      <c r="CY45" s="83">
        <v>0</v>
      </c>
      <c r="CZ45" s="84"/>
      <c r="DA45" s="84"/>
      <c r="DB45" s="84"/>
      <c r="DC45" s="84"/>
      <c r="DD45" s="84"/>
      <c r="DE45" s="84"/>
      <c r="DF45" s="85"/>
      <c r="DG45" s="83">
        <v>0</v>
      </c>
      <c r="DH45" s="84"/>
      <c r="DI45" s="84"/>
      <c r="DJ45" s="84"/>
      <c r="DK45" s="84"/>
      <c r="DL45" s="84"/>
      <c r="DM45" s="84"/>
      <c r="DN45" s="85"/>
      <c r="DO45" s="83">
        <v>0</v>
      </c>
      <c r="DP45" s="84"/>
      <c r="DQ45" s="84"/>
      <c r="DR45" s="84"/>
      <c r="DS45" s="84"/>
      <c r="DT45" s="84"/>
      <c r="DU45" s="84"/>
      <c r="DV45" s="85"/>
      <c r="DW45" s="83">
        <f t="shared" si="36"/>
        <v>0</v>
      </c>
      <c r="DX45" s="84"/>
      <c r="DY45" s="84"/>
      <c r="DZ45" s="84"/>
      <c r="EA45" s="84"/>
      <c r="EB45" s="84"/>
      <c r="EC45" s="84"/>
      <c r="ED45" s="84"/>
      <c r="EE45" s="85"/>
      <c r="EF45" s="83">
        <f t="shared" si="37"/>
        <v>0</v>
      </c>
      <c r="EG45" s="84"/>
      <c r="EH45" s="84"/>
      <c r="EI45" s="84"/>
      <c r="EJ45" s="84"/>
      <c r="EK45" s="84"/>
      <c r="EL45" s="84"/>
      <c r="EM45" s="84"/>
      <c r="EN45" s="85"/>
      <c r="EO45" s="83">
        <f t="shared" si="38"/>
        <v>0</v>
      </c>
      <c r="EP45" s="84"/>
      <c r="EQ45" s="84"/>
      <c r="ER45" s="84"/>
      <c r="ES45" s="84"/>
      <c r="ET45" s="84"/>
      <c r="EU45" s="84"/>
      <c r="EV45" s="84"/>
      <c r="EW45" s="85"/>
      <c r="EX45" s="83">
        <f t="shared" si="39"/>
        <v>0</v>
      </c>
      <c r="EY45" s="84"/>
      <c r="EZ45" s="84"/>
      <c r="FA45" s="84"/>
      <c r="FB45" s="84"/>
      <c r="FC45" s="84"/>
      <c r="FD45" s="84"/>
      <c r="FE45" s="84"/>
      <c r="FF45" s="85"/>
      <c r="FG45" s="83">
        <f t="shared" si="40"/>
        <v>0.17</v>
      </c>
      <c r="FH45" s="84"/>
      <c r="FI45" s="84"/>
      <c r="FJ45" s="84"/>
      <c r="FK45" s="84"/>
      <c r="FL45" s="84"/>
      <c r="FM45" s="84"/>
      <c r="FN45" s="84"/>
      <c r="FO45" s="84"/>
      <c r="FP45" s="84"/>
      <c r="FQ45" s="85"/>
      <c r="FR45" s="83">
        <f t="shared" si="7"/>
        <v>-1.1000000000000001</v>
      </c>
      <c r="FS45" s="84"/>
      <c r="FT45" s="84"/>
      <c r="FU45" s="84"/>
      <c r="FV45" s="84"/>
      <c r="FW45" s="84"/>
      <c r="FX45" s="84"/>
      <c r="FY45" s="84"/>
      <c r="FZ45" s="84"/>
      <c r="GA45" s="84"/>
      <c r="GB45" s="83">
        <f>IF(ISERROR(FR45/(CA45+BK45+CQ45+DG45)*100),"-",FR45/(CA45+BK45+CQ45+DG45)*100)</f>
        <v>-100</v>
      </c>
      <c r="GC45" s="84"/>
      <c r="GD45" s="84"/>
      <c r="GE45" s="84"/>
      <c r="GF45" s="84"/>
      <c r="GG45" s="84"/>
      <c r="GH45" s="83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5"/>
      <c r="GT45" s="83">
        <f>GB45</f>
        <v>-100</v>
      </c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5"/>
      <c r="HF45" s="94" t="s">
        <v>39</v>
      </c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6"/>
    </row>
    <row r="46" spans="1:236" s="5" customFormat="1" ht="45" customHeight="1">
      <c r="A46" s="86" t="s">
        <v>303</v>
      </c>
      <c r="B46" s="87"/>
      <c r="C46" s="87"/>
      <c r="D46" s="87"/>
      <c r="E46" s="88"/>
      <c r="F46" s="89" t="s">
        <v>64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J46" s="92">
        <v>2.1070000000000002</v>
      </c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83">
        <f t="shared" si="41"/>
        <v>0.5</v>
      </c>
      <c r="AV46" s="84"/>
      <c r="AW46" s="84"/>
      <c r="AX46" s="84"/>
      <c r="AY46" s="84"/>
      <c r="AZ46" s="84"/>
      <c r="BA46" s="84"/>
      <c r="BB46" s="85"/>
      <c r="BC46" s="83">
        <f t="shared" si="35"/>
        <v>0</v>
      </c>
      <c r="BD46" s="84"/>
      <c r="BE46" s="84"/>
      <c r="BF46" s="84"/>
      <c r="BG46" s="84"/>
      <c r="BH46" s="84"/>
      <c r="BI46" s="84"/>
      <c r="BJ46" s="85"/>
      <c r="BK46" s="83">
        <v>7.5999999999999998E-2</v>
      </c>
      <c r="BL46" s="84"/>
      <c r="BM46" s="84"/>
      <c r="BN46" s="84"/>
      <c r="BO46" s="84"/>
      <c r="BP46" s="84"/>
      <c r="BQ46" s="84"/>
      <c r="BR46" s="85"/>
      <c r="BS46" s="83">
        <v>0</v>
      </c>
      <c r="BT46" s="84"/>
      <c r="BU46" s="84"/>
      <c r="BV46" s="84"/>
      <c r="BW46" s="84"/>
      <c r="BX46" s="84"/>
      <c r="BY46" s="84"/>
      <c r="BZ46" s="85"/>
      <c r="CA46" s="83">
        <v>0.17499999999999999</v>
      </c>
      <c r="CB46" s="84"/>
      <c r="CC46" s="84"/>
      <c r="CD46" s="84"/>
      <c r="CE46" s="84"/>
      <c r="CF46" s="84"/>
      <c r="CG46" s="84"/>
      <c r="CH46" s="85"/>
      <c r="CI46" s="83">
        <v>0</v>
      </c>
      <c r="CJ46" s="84"/>
      <c r="CK46" s="84"/>
      <c r="CL46" s="84"/>
      <c r="CM46" s="84"/>
      <c r="CN46" s="84"/>
      <c r="CO46" s="84"/>
      <c r="CP46" s="85"/>
      <c r="CQ46" s="83">
        <v>0.14899999999999999</v>
      </c>
      <c r="CR46" s="84"/>
      <c r="CS46" s="84"/>
      <c r="CT46" s="84"/>
      <c r="CU46" s="84"/>
      <c r="CV46" s="84"/>
      <c r="CW46" s="84"/>
      <c r="CX46" s="85"/>
      <c r="CY46" s="83">
        <v>0</v>
      </c>
      <c r="CZ46" s="84"/>
      <c r="DA46" s="84"/>
      <c r="DB46" s="84"/>
      <c r="DC46" s="84"/>
      <c r="DD46" s="84"/>
      <c r="DE46" s="84"/>
      <c r="DF46" s="85"/>
      <c r="DG46" s="83">
        <v>0.1</v>
      </c>
      <c r="DH46" s="84"/>
      <c r="DI46" s="84"/>
      <c r="DJ46" s="84"/>
      <c r="DK46" s="84"/>
      <c r="DL46" s="84"/>
      <c r="DM46" s="84"/>
      <c r="DN46" s="85"/>
      <c r="DO46" s="83">
        <v>0</v>
      </c>
      <c r="DP46" s="84"/>
      <c r="DQ46" s="84"/>
      <c r="DR46" s="84"/>
      <c r="DS46" s="84"/>
      <c r="DT46" s="84"/>
      <c r="DU46" s="84"/>
      <c r="DV46" s="85"/>
      <c r="DW46" s="83">
        <f t="shared" si="36"/>
        <v>0</v>
      </c>
      <c r="DX46" s="84"/>
      <c r="DY46" s="84"/>
      <c r="DZ46" s="84"/>
      <c r="EA46" s="84"/>
      <c r="EB46" s="84"/>
      <c r="EC46" s="84"/>
      <c r="ED46" s="84"/>
      <c r="EE46" s="85"/>
      <c r="EF46" s="83">
        <f t="shared" si="37"/>
        <v>0</v>
      </c>
      <c r="EG46" s="84"/>
      <c r="EH46" s="84"/>
      <c r="EI46" s="84"/>
      <c r="EJ46" s="84"/>
      <c r="EK46" s="84"/>
      <c r="EL46" s="84"/>
      <c r="EM46" s="84"/>
      <c r="EN46" s="85"/>
      <c r="EO46" s="83">
        <f t="shared" si="38"/>
        <v>0</v>
      </c>
      <c r="EP46" s="84"/>
      <c r="EQ46" s="84"/>
      <c r="ER46" s="84"/>
      <c r="ES46" s="84"/>
      <c r="ET46" s="84"/>
      <c r="EU46" s="84"/>
      <c r="EV46" s="84"/>
      <c r="EW46" s="85"/>
      <c r="EX46" s="83">
        <f t="shared" si="39"/>
        <v>0</v>
      </c>
      <c r="EY46" s="84"/>
      <c r="EZ46" s="84"/>
      <c r="FA46" s="84"/>
      <c r="FB46" s="84"/>
      <c r="FC46" s="84"/>
      <c r="FD46" s="84"/>
      <c r="FE46" s="84"/>
      <c r="FF46" s="85"/>
      <c r="FG46" s="83">
        <f t="shared" si="40"/>
        <v>2.1070000000000002</v>
      </c>
      <c r="FH46" s="84"/>
      <c r="FI46" s="84"/>
      <c r="FJ46" s="84"/>
      <c r="FK46" s="84"/>
      <c r="FL46" s="84"/>
      <c r="FM46" s="84"/>
      <c r="FN46" s="84"/>
      <c r="FO46" s="84"/>
      <c r="FP46" s="84"/>
      <c r="FQ46" s="85"/>
      <c r="FR46" s="83">
        <f t="shared" si="7"/>
        <v>-0.5</v>
      </c>
      <c r="FS46" s="84"/>
      <c r="FT46" s="84"/>
      <c r="FU46" s="84"/>
      <c r="FV46" s="84"/>
      <c r="FW46" s="84"/>
      <c r="FX46" s="84"/>
      <c r="FY46" s="84"/>
      <c r="FZ46" s="84"/>
      <c r="GA46" s="84"/>
      <c r="GB46" s="83">
        <f t="shared" si="23"/>
        <v>-100</v>
      </c>
      <c r="GC46" s="84"/>
      <c r="GD46" s="84"/>
      <c r="GE46" s="84"/>
      <c r="GF46" s="84"/>
      <c r="GG46" s="84"/>
      <c r="GH46" s="83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5"/>
      <c r="GT46" s="83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5"/>
      <c r="HF46" s="94" t="s">
        <v>378</v>
      </c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6"/>
    </row>
    <row r="47" spans="1:236" s="5" customFormat="1" ht="56.25" customHeight="1">
      <c r="A47" s="86" t="s">
        <v>304</v>
      </c>
      <c r="B47" s="87"/>
      <c r="C47" s="87"/>
      <c r="D47" s="87"/>
      <c r="E47" s="88"/>
      <c r="F47" s="89" t="s">
        <v>306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1"/>
      <c r="AJ47" s="92">
        <v>0.13</v>
      </c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83">
        <f t="shared" si="41"/>
        <v>0</v>
      </c>
      <c r="AV47" s="84"/>
      <c r="AW47" s="84"/>
      <c r="AX47" s="84"/>
      <c r="AY47" s="84"/>
      <c r="AZ47" s="84"/>
      <c r="BA47" s="84"/>
      <c r="BB47" s="85"/>
      <c r="BC47" s="83">
        <f t="shared" si="35"/>
        <v>0</v>
      </c>
      <c r="BD47" s="84"/>
      <c r="BE47" s="84"/>
      <c r="BF47" s="84"/>
      <c r="BG47" s="84"/>
      <c r="BH47" s="84"/>
      <c r="BI47" s="84"/>
      <c r="BJ47" s="85"/>
      <c r="BK47" s="83">
        <v>0</v>
      </c>
      <c r="BL47" s="84"/>
      <c r="BM47" s="84"/>
      <c r="BN47" s="84"/>
      <c r="BO47" s="84"/>
      <c r="BP47" s="84"/>
      <c r="BQ47" s="84"/>
      <c r="BR47" s="85"/>
      <c r="BS47" s="83">
        <v>0</v>
      </c>
      <c r="BT47" s="84"/>
      <c r="BU47" s="84"/>
      <c r="BV47" s="84"/>
      <c r="BW47" s="84"/>
      <c r="BX47" s="84"/>
      <c r="BY47" s="84"/>
      <c r="BZ47" s="85"/>
      <c r="CA47" s="83">
        <v>0</v>
      </c>
      <c r="CB47" s="84"/>
      <c r="CC47" s="84"/>
      <c r="CD47" s="84"/>
      <c r="CE47" s="84"/>
      <c r="CF47" s="84"/>
      <c r="CG47" s="84"/>
      <c r="CH47" s="85"/>
      <c r="CI47" s="83">
        <v>0</v>
      </c>
      <c r="CJ47" s="84"/>
      <c r="CK47" s="84"/>
      <c r="CL47" s="84"/>
      <c r="CM47" s="84"/>
      <c r="CN47" s="84"/>
      <c r="CO47" s="84"/>
      <c r="CP47" s="85"/>
      <c r="CQ47" s="83">
        <v>0</v>
      </c>
      <c r="CR47" s="84"/>
      <c r="CS47" s="84"/>
      <c r="CT47" s="84"/>
      <c r="CU47" s="84"/>
      <c r="CV47" s="84"/>
      <c r="CW47" s="84"/>
      <c r="CX47" s="85"/>
      <c r="CY47" s="83">
        <v>0</v>
      </c>
      <c r="CZ47" s="84"/>
      <c r="DA47" s="84"/>
      <c r="DB47" s="84"/>
      <c r="DC47" s="84"/>
      <c r="DD47" s="84"/>
      <c r="DE47" s="84"/>
      <c r="DF47" s="85"/>
      <c r="DG47" s="83">
        <v>0</v>
      </c>
      <c r="DH47" s="84"/>
      <c r="DI47" s="84"/>
      <c r="DJ47" s="84"/>
      <c r="DK47" s="84"/>
      <c r="DL47" s="84"/>
      <c r="DM47" s="84"/>
      <c r="DN47" s="85"/>
      <c r="DO47" s="83">
        <v>0</v>
      </c>
      <c r="DP47" s="84"/>
      <c r="DQ47" s="84"/>
      <c r="DR47" s="84"/>
      <c r="DS47" s="84"/>
      <c r="DT47" s="84"/>
      <c r="DU47" s="84"/>
      <c r="DV47" s="85"/>
      <c r="DW47" s="83">
        <f t="shared" si="36"/>
        <v>0</v>
      </c>
      <c r="DX47" s="84"/>
      <c r="DY47" s="84"/>
      <c r="DZ47" s="84"/>
      <c r="EA47" s="84"/>
      <c r="EB47" s="84"/>
      <c r="EC47" s="84"/>
      <c r="ED47" s="84"/>
      <c r="EE47" s="85"/>
      <c r="EF47" s="83">
        <f t="shared" si="37"/>
        <v>0</v>
      </c>
      <c r="EG47" s="84"/>
      <c r="EH47" s="84"/>
      <c r="EI47" s="84"/>
      <c r="EJ47" s="84"/>
      <c r="EK47" s="84"/>
      <c r="EL47" s="84"/>
      <c r="EM47" s="84"/>
      <c r="EN47" s="85"/>
      <c r="EO47" s="83">
        <f t="shared" si="38"/>
        <v>0</v>
      </c>
      <c r="EP47" s="84"/>
      <c r="EQ47" s="84"/>
      <c r="ER47" s="84"/>
      <c r="ES47" s="84"/>
      <c r="ET47" s="84"/>
      <c r="EU47" s="84"/>
      <c r="EV47" s="84"/>
      <c r="EW47" s="85"/>
      <c r="EX47" s="83">
        <f t="shared" si="39"/>
        <v>0</v>
      </c>
      <c r="EY47" s="84"/>
      <c r="EZ47" s="84"/>
      <c r="FA47" s="84"/>
      <c r="FB47" s="84"/>
      <c r="FC47" s="84"/>
      <c r="FD47" s="84"/>
      <c r="FE47" s="84"/>
      <c r="FF47" s="85"/>
      <c r="FG47" s="83">
        <f t="shared" si="40"/>
        <v>0.13</v>
      </c>
      <c r="FH47" s="84"/>
      <c r="FI47" s="84"/>
      <c r="FJ47" s="84"/>
      <c r="FK47" s="84"/>
      <c r="FL47" s="84"/>
      <c r="FM47" s="84"/>
      <c r="FN47" s="84"/>
      <c r="FO47" s="84"/>
      <c r="FP47" s="84"/>
      <c r="FQ47" s="85"/>
      <c r="FR47" s="83">
        <f t="shared" si="7"/>
        <v>0</v>
      </c>
      <c r="FS47" s="84"/>
      <c r="FT47" s="84"/>
      <c r="FU47" s="84"/>
      <c r="FV47" s="84"/>
      <c r="FW47" s="84"/>
      <c r="FX47" s="84"/>
      <c r="FY47" s="84"/>
      <c r="FZ47" s="84"/>
      <c r="GA47" s="84"/>
      <c r="GB47" s="83" t="str">
        <f t="shared" si="23"/>
        <v>-</v>
      </c>
      <c r="GC47" s="84"/>
      <c r="GD47" s="84"/>
      <c r="GE47" s="84"/>
      <c r="GF47" s="84"/>
      <c r="GG47" s="84"/>
      <c r="GH47" s="83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5"/>
      <c r="GT47" s="83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5"/>
      <c r="HF47" s="94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6"/>
    </row>
    <row r="48" spans="1:236" s="5" customFormat="1" ht="52.5" customHeight="1">
      <c r="A48" s="86" t="s">
        <v>305</v>
      </c>
      <c r="B48" s="87"/>
      <c r="C48" s="87"/>
      <c r="D48" s="87"/>
      <c r="E48" s="88"/>
      <c r="F48" s="89" t="s">
        <v>307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J48" s="92">
        <v>1.552</v>
      </c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83">
        <f t="shared" si="41"/>
        <v>0</v>
      </c>
      <c r="AV48" s="84"/>
      <c r="AW48" s="84"/>
      <c r="AX48" s="84"/>
      <c r="AY48" s="84"/>
      <c r="AZ48" s="84"/>
      <c r="BA48" s="84"/>
      <c r="BB48" s="85"/>
      <c r="BC48" s="83">
        <f t="shared" si="35"/>
        <v>0</v>
      </c>
      <c r="BD48" s="84"/>
      <c r="BE48" s="84"/>
      <c r="BF48" s="84"/>
      <c r="BG48" s="84"/>
      <c r="BH48" s="84"/>
      <c r="BI48" s="84"/>
      <c r="BJ48" s="85"/>
      <c r="BK48" s="83">
        <v>0</v>
      </c>
      <c r="BL48" s="84"/>
      <c r="BM48" s="84"/>
      <c r="BN48" s="84"/>
      <c r="BO48" s="84"/>
      <c r="BP48" s="84"/>
      <c r="BQ48" s="84"/>
      <c r="BR48" s="85"/>
      <c r="BS48" s="83">
        <v>0</v>
      </c>
      <c r="BT48" s="84"/>
      <c r="BU48" s="84"/>
      <c r="BV48" s="84"/>
      <c r="BW48" s="84"/>
      <c r="BX48" s="84"/>
      <c r="BY48" s="84"/>
      <c r="BZ48" s="85"/>
      <c r="CA48" s="83">
        <v>0</v>
      </c>
      <c r="CB48" s="84"/>
      <c r="CC48" s="84"/>
      <c r="CD48" s="84"/>
      <c r="CE48" s="84"/>
      <c r="CF48" s="84"/>
      <c r="CG48" s="84"/>
      <c r="CH48" s="85"/>
      <c r="CI48" s="83">
        <v>0</v>
      </c>
      <c r="CJ48" s="84"/>
      <c r="CK48" s="84"/>
      <c r="CL48" s="84"/>
      <c r="CM48" s="84"/>
      <c r="CN48" s="84"/>
      <c r="CO48" s="84"/>
      <c r="CP48" s="85"/>
      <c r="CQ48" s="83">
        <v>0</v>
      </c>
      <c r="CR48" s="84"/>
      <c r="CS48" s="84"/>
      <c r="CT48" s="84"/>
      <c r="CU48" s="84"/>
      <c r="CV48" s="84"/>
      <c r="CW48" s="84"/>
      <c r="CX48" s="85"/>
      <c r="CY48" s="83">
        <v>0</v>
      </c>
      <c r="CZ48" s="84"/>
      <c r="DA48" s="84"/>
      <c r="DB48" s="84"/>
      <c r="DC48" s="84"/>
      <c r="DD48" s="84"/>
      <c r="DE48" s="84"/>
      <c r="DF48" s="85"/>
      <c r="DG48" s="83">
        <v>0</v>
      </c>
      <c r="DH48" s="84"/>
      <c r="DI48" s="84"/>
      <c r="DJ48" s="84"/>
      <c r="DK48" s="84"/>
      <c r="DL48" s="84"/>
      <c r="DM48" s="84"/>
      <c r="DN48" s="85"/>
      <c r="DO48" s="83">
        <v>0</v>
      </c>
      <c r="DP48" s="84"/>
      <c r="DQ48" s="84"/>
      <c r="DR48" s="84"/>
      <c r="DS48" s="84"/>
      <c r="DT48" s="84"/>
      <c r="DU48" s="84"/>
      <c r="DV48" s="85"/>
      <c r="DW48" s="83">
        <f t="shared" si="36"/>
        <v>0</v>
      </c>
      <c r="DX48" s="84"/>
      <c r="DY48" s="84"/>
      <c r="DZ48" s="84"/>
      <c r="EA48" s="84"/>
      <c r="EB48" s="84"/>
      <c r="EC48" s="84"/>
      <c r="ED48" s="84"/>
      <c r="EE48" s="85"/>
      <c r="EF48" s="83">
        <f t="shared" si="37"/>
        <v>0</v>
      </c>
      <c r="EG48" s="84"/>
      <c r="EH48" s="84"/>
      <c r="EI48" s="84"/>
      <c r="EJ48" s="84"/>
      <c r="EK48" s="84"/>
      <c r="EL48" s="84"/>
      <c r="EM48" s="84"/>
      <c r="EN48" s="85"/>
      <c r="EO48" s="83">
        <f t="shared" si="38"/>
        <v>0</v>
      </c>
      <c r="EP48" s="84"/>
      <c r="EQ48" s="84"/>
      <c r="ER48" s="84"/>
      <c r="ES48" s="84"/>
      <c r="ET48" s="84"/>
      <c r="EU48" s="84"/>
      <c r="EV48" s="84"/>
      <c r="EW48" s="85"/>
      <c r="EX48" s="83">
        <f t="shared" si="39"/>
        <v>0</v>
      </c>
      <c r="EY48" s="84"/>
      <c r="EZ48" s="84"/>
      <c r="FA48" s="84"/>
      <c r="FB48" s="84"/>
      <c r="FC48" s="84"/>
      <c r="FD48" s="84"/>
      <c r="FE48" s="84"/>
      <c r="FF48" s="85"/>
      <c r="FG48" s="83">
        <f t="shared" si="40"/>
        <v>1.552</v>
      </c>
      <c r="FH48" s="84"/>
      <c r="FI48" s="84"/>
      <c r="FJ48" s="84"/>
      <c r="FK48" s="84"/>
      <c r="FL48" s="84"/>
      <c r="FM48" s="84"/>
      <c r="FN48" s="84"/>
      <c r="FO48" s="84"/>
      <c r="FP48" s="84"/>
      <c r="FQ48" s="85"/>
      <c r="FR48" s="83">
        <f t="shared" si="7"/>
        <v>0</v>
      </c>
      <c r="FS48" s="84"/>
      <c r="FT48" s="84"/>
      <c r="FU48" s="84"/>
      <c r="FV48" s="84"/>
      <c r="FW48" s="84"/>
      <c r="FX48" s="84"/>
      <c r="FY48" s="84"/>
      <c r="FZ48" s="84"/>
      <c r="GA48" s="84"/>
      <c r="GB48" s="83" t="str">
        <f t="shared" si="23"/>
        <v>-</v>
      </c>
      <c r="GC48" s="84"/>
      <c r="GD48" s="84"/>
      <c r="GE48" s="84"/>
      <c r="GF48" s="84"/>
      <c r="GG48" s="84"/>
      <c r="GH48" s="83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5"/>
      <c r="GT48" s="83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5"/>
      <c r="HF48" s="94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6"/>
    </row>
    <row r="49" spans="1:236" s="5" customFormat="1" ht="45.75" customHeight="1">
      <c r="A49" s="109" t="s">
        <v>65</v>
      </c>
      <c r="B49" s="110"/>
      <c r="C49" s="110"/>
      <c r="D49" s="110"/>
      <c r="E49" s="111"/>
      <c r="F49" s="112" t="s">
        <v>66</v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4"/>
      <c r="AJ49" s="115">
        <f>SUM(AJ50:AT51)</f>
        <v>105.46000000000001</v>
      </c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98">
        <f>SUM(AU50:BB51)</f>
        <v>8.7469999999999999</v>
      </c>
      <c r="AV49" s="99"/>
      <c r="AW49" s="99"/>
      <c r="AX49" s="99"/>
      <c r="AY49" s="99"/>
      <c r="AZ49" s="99"/>
      <c r="BA49" s="99"/>
      <c r="BB49" s="100"/>
      <c r="BC49" s="98">
        <f>SUM(BC50:BJ51)</f>
        <v>0</v>
      </c>
      <c r="BD49" s="99"/>
      <c r="BE49" s="99"/>
      <c r="BF49" s="99"/>
      <c r="BG49" s="99"/>
      <c r="BH49" s="99"/>
      <c r="BI49" s="99"/>
      <c r="BJ49" s="100"/>
      <c r="BK49" s="98">
        <f>SUM(BK50:BR51)</f>
        <v>2.1870000000000003</v>
      </c>
      <c r="BL49" s="99"/>
      <c r="BM49" s="99"/>
      <c r="BN49" s="99"/>
      <c r="BO49" s="99"/>
      <c r="BP49" s="99"/>
      <c r="BQ49" s="99"/>
      <c r="BR49" s="100"/>
      <c r="BS49" s="98">
        <f>SUM(BS50:BZ51)</f>
        <v>0</v>
      </c>
      <c r="BT49" s="99"/>
      <c r="BU49" s="99"/>
      <c r="BV49" s="99"/>
      <c r="BW49" s="99"/>
      <c r="BX49" s="99"/>
      <c r="BY49" s="99"/>
      <c r="BZ49" s="100"/>
      <c r="CA49" s="98">
        <f>SUM(CA50:CH51)</f>
        <v>2.1869999999999998</v>
      </c>
      <c r="CB49" s="99"/>
      <c r="CC49" s="99"/>
      <c r="CD49" s="99"/>
      <c r="CE49" s="99"/>
      <c r="CF49" s="99"/>
      <c r="CG49" s="99"/>
      <c r="CH49" s="100"/>
      <c r="CI49" s="98">
        <f>SUM(CI50:CP51)</f>
        <v>0</v>
      </c>
      <c r="CJ49" s="99"/>
      <c r="CK49" s="99"/>
      <c r="CL49" s="99"/>
      <c r="CM49" s="99"/>
      <c r="CN49" s="99"/>
      <c r="CO49" s="99"/>
      <c r="CP49" s="100"/>
      <c r="CQ49" s="98">
        <f>SUM(CQ50:CX51)</f>
        <v>2.1859999999999999</v>
      </c>
      <c r="CR49" s="99"/>
      <c r="CS49" s="99"/>
      <c r="CT49" s="99"/>
      <c r="CU49" s="99"/>
      <c r="CV49" s="99"/>
      <c r="CW49" s="99"/>
      <c r="CX49" s="100"/>
      <c r="CY49" s="98">
        <f>SUM(CY50:DF51)</f>
        <v>0</v>
      </c>
      <c r="CZ49" s="99"/>
      <c r="DA49" s="99"/>
      <c r="DB49" s="99"/>
      <c r="DC49" s="99"/>
      <c r="DD49" s="99"/>
      <c r="DE49" s="99"/>
      <c r="DF49" s="100"/>
      <c r="DG49" s="98">
        <f>SUM(DG50:DN51)</f>
        <v>2.1870000000000003</v>
      </c>
      <c r="DH49" s="99"/>
      <c r="DI49" s="99"/>
      <c r="DJ49" s="99"/>
      <c r="DK49" s="99"/>
      <c r="DL49" s="99"/>
      <c r="DM49" s="99"/>
      <c r="DN49" s="100"/>
      <c r="DO49" s="98">
        <f>SUM(DO50:DV51)</f>
        <v>0</v>
      </c>
      <c r="DP49" s="99"/>
      <c r="DQ49" s="99"/>
      <c r="DR49" s="99"/>
      <c r="DS49" s="99"/>
      <c r="DT49" s="99"/>
      <c r="DU49" s="99"/>
      <c r="DV49" s="100"/>
      <c r="DW49" s="98">
        <f>SUM(DW50:EE51)</f>
        <v>0</v>
      </c>
      <c r="DX49" s="99"/>
      <c r="DY49" s="99"/>
      <c r="DZ49" s="99"/>
      <c r="EA49" s="99"/>
      <c r="EB49" s="99"/>
      <c r="EC49" s="99"/>
      <c r="ED49" s="99"/>
      <c r="EE49" s="100"/>
      <c r="EF49" s="98">
        <f>SUM(EF50:EN51)</f>
        <v>0</v>
      </c>
      <c r="EG49" s="99"/>
      <c r="EH49" s="99"/>
      <c r="EI49" s="99"/>
      <c r="EJ49" s="99"/>
      <c r="EK49" s="99"/>
      <c r="EL49" s="99"/>
      <c r="EM49" s="99"/>
      <c r="EN49" s="100"/>
      <c r="EO49" s="98">
        <f>SUM(EO50:EW51)</f>
        <v>0</v>
      </c>
      <c r="EP49" s="99"/>
      <c r="EQ49" s="99"/>
      <c r="ER49" s="99"/>
      <c r="ES49" s="99"/>
      <c r="ET49" s="99"/>
      <c r="EU49" s="99"/>
      <c r="EV49" s="99"/>
      <c r="EW49" s="100"/>
      <c r="EX49" s="98">
        <f>SUM(EX50:FF51)</f>
        <v>0</v>
      </c>
      <c r="EY49" s="99"/>
      <c r="EZ49" s="99"/>
      <c r="FA49" s="99"/>
      <c r="FB49" s="99"/>
      <c r="FC49" s="99"/>
      <c r="FD49" s="99"/>
      <c r="FE49" s="99"/>
      <c r="FF49" s="100"/>
      <c r="FG49" s="98">
        <f t="shared" si="30"/>
        <v>105.46000000000001</v>
      </c>
      <c r="FH49" s="99"/>
      <c r="FI49" s="99"/>
      <c r="FJ49" s="99"/>
      <c r="FK49" s="99"/>
      <c r="FL49" s="99"/>
      <c r="FM49" s="99"/>
      <c r="FN49" s="99"/>
      <c r="FO49" s="99"/>
      <c r="FP49" s="99"/>
      <c r="FQ49" s="100"/>
      <c r="FR49" s="98">
        <f t="shared" si="7"/>
        <v>-8.7469999999999999</v>
      </c>
      <c r="FS49" s="99"/>
      <c r="FT49" s="99"/>
      <c r="FU49" s="99"/>
      <c r="FV49" s="99"/>
      <c r="FW49" s="99"/>
      <c r="FX49" s="99"/>
      <c r="FY49" s="99"/>
      <c r="FZ49" s="99"/>
      <c r="GA49" s="99"/>
      <c r="GB49" s="98">
        <f t="shared" si="23"/>
        <v>-100</v>
      </c>
      <c r="GC49" s="99"/>
      <c r="GD49" s="99"/>
      <c r="GE49" s="99"/>
      <c r="GF49" s="99"/>
      <c r="GG49" s="99"/>
      <c r="GH49" s="98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100"/>
      <c r="GT49" s="98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100"/>
      <c r="HF49" s="106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8"/>
    </row>
    <row r="50" spans="1:236" s="5" customFormat="1" ht="45.75" customHeight="1">
      <c r="A50" s="86" t="s">
        <v>67</v>
      </c>
      <c r="B50" s="87"/>
      <c r="C50" s="87"/>
      <c r="D50" s="87"/>
      <c r="E50" s="88"/>
      <c r="F50" s="89" t="s">
        <v>68</v>
      </c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1"/>
      <c r="AJ50" s="92">
        <v>4.12</v>
      </c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83">
        <f t="shared" ref="AU50" si="44">BK50+CA50+CQ50+DG50</f>
        <v>0.49</v>
      </c>
      <c r="AV50" s="84"/>
      <c r="AW50" s="84"/>
      <c r="AX50" s="84"/>
      <c r="AY50" s="84"/>
      <c r="AZ50" s="84"/>
      <c r="BA50" s="84"/>
      <c r="BB50" s="85"/>
      <c r="BC50" s="83">
        <f t="shared" ref="BC50" si="45">BS50+CI50+CY50+DO50</f>
        <v>0</v>
      </c>
      <c r="BD50" s="84"/>
      <c r="BE50" s="84"/>
      <c r="BF50" s="84"/>
      <c r="BG50" s="84"/>
      <c r="BH50" s="84"/>
      <c r="BI50" s="84"/>
      <c r="BJ50" s="85"/>
      <c r="BK50" s="83">
        <v>0.123</v>
      </c>
      <c r="BL50" s="84"/>
      <c r="BM50" s="84"/>
      <c r="BN50" s="84"/>
      <c r="BO50" s="84"/>
      <c r="BP50" s="84"/>
      <c r="BQ50" s="84"/>
      <c r="BR50" s="85"/>
      <c r="BS50" s="83">
        <v>0</v>
      </c>
      <c r="BT50" s="84"/>
      <c r="BU50" s="84"/>
      <c r="BV50" s="84"/>
      <c r="BW50" s="84"/>
      <c r="BX50" s="84"/>
      <c r="BY50" s="84"/>
      <c r="BZ50" s="85"/>
      <c r="CA50" s="83">
        <v>0.122</v>
      </c>
      <c r="CB50" s="84"/>
      <c r="CC50" s="84"/>
      <c r="CD50" s="84"/>
      <c r="CE50" s="84"/>
      <c r="CF50" s="84"/>
      <c r="CG50" s="84"/>
      <c r="CH50" s="85"/>
      <c r="CI50" s="83">
        <v>0</v>
      </c>
      <c r="CJ50" s="84"/>
      <c r="CK50" s="84"/>
      <c r="CL50" s="84"/>
      <c r="CM50" s="84"/>
      <c r="CN50" s="84"/>
      <c r="CO50" s="84"/>
      <c r="CP50" s="85"/>
      <c r="CQ50" s="83">
        <v>0.122</v>
      </c>
      <c r="CR50" s="84"/>
      <c r="CS50" s="84"/>
      <c r="CT50" s="84"/>
      <c r="CU50" s="84"/>
      <c r="CV50" s="84"/>
      <c r="CW50" s="84"/>
      <c r="CX50" s="85"/>
      <c r="CY50" s="83">
        <v>0</v>
      </c>
      <c r="CZ50" s="84"/>
      <c r="DA50" s="84"/>
      <c r="DB50" s="84"/>
      <c r="DC50" s="84"/>
      <c r="DD50" s="84"/>
      <c r="DE50" s="84"/>
      <c r="DF50" s="85"/>
      <c r="DG50" s="83">
        <v>0.123</v>
      </c>
      <c r="DH50" s="84"/>
      <c r="DI50" s="84"/>
      <c r="DJ50" s="84"/>
      <c r="DK50" s="84"/>
      <c r="DL50" s="84"/>
      <c r="DM50" s="84"/>
      <c r="DN50" s="85"/>
      <c r="DO50" s="83">
        <v>0</v>
      </c>
      <c r="DP50" s="84"/>
      <c r="DQ50" s="84"/>
      <c r="DR50" s="84"/>
      <c r="DS50" s="84"/>
      <c r="DT50" s="84"/>
      <c r="DU50" s="84"/>
      <c r="DV50" s="85"/>
      <c r="DW50" s="83">
        <f t="shared" ref="DW50" si="46">BC50</f>
        <v>0</v>
      </c>
      <c r="DX50" s="84"/>
      <c r="DY50" s="84"/>
      <c r="DZ50" s="84"/>
      <c r="EA50" s="84"/>
      <c r="EB50" s="84"/>
      <c r="EC50" s="84"/>
      <c r="ED50" s="84"/>
      <c r="EE50" s="85"/>
      <c r="EF50" s="83">
        <f t="shared" ref="EF50" si="47">DO50</f>
        <v>0</v>
      </c>
      <c r="EG50" s="84"/>
      <c r="EH50" s="84"/>
      <c r="EI50" s="84"/>
      <c r="EJ50" s="84"/>
      <c r="EK50" s="84"/>
      <c r="EL50" s="84"/>
      <c r="EM50" s="84"/>
      <c r="EN50" s="85"/>
      <c r="EO50" s="83">
        <f t="shared" ref="EO50" si="48">DW50</f>
        <v>0</v>
      </c>
      <c r="EP50" s="84"/>
      <c r="EQ50" s="84"/>
      <c r="ER50" s="84"/>
      <c r="ES50" s="84"/>
      <c r="ET50" s="84"/>
      <c r="EU50" s="84"/>
      <c r="EV50" s="84"/>
      <c r="EW50" s="85"/>
      <c r="EX50" s="83">
        <f t="shared" ref="EX50" si="49">BS50</f>
        <v>0</v>
      </c>
      <c r="EY50" s="84"/>
      <c r="EZ50" s="84"/>
      <c r="FA50" s="84"/>
      <c r="FB50" s="84"/>
      <c r="FC50" s="84"/>
      <c r="FD50" s="84"/>
      <c r="FE50" s="84"/>
      <c r="FF50" s="85"/>
      <c r="FG50" s="83">
        <f t="shared" si="30"/>
        <v>4.12</v>
      </c>
      <c r="FH50" s="84"/>
      <c r="FI50" s="84"/>
      <c r="FJ50" s="84"/>
      <c r="FK50" s="84"/>
      <c r="FL50" s="84"/>
      <c r="FM50" s="84"/>
      <c r="FN50" s="84"/>
      <c r="FO50" s="84"/>
      <c r="FP50" s="84"/>
      <c r="FQ50" s="85"/>
      <c r="FR50" s="83">
        <f t="shared" si="7"/>
        <v>-0.49</v>
      </c>
      <c r="FS50" s="84"/>
      <c r="FT50" s="84"/>
      <c r="FU50" s="84"/>
      <c r="FV50" s="84"/>
      <c r="FW50" s="84"/>
      <c r="FX50" s="84"/>
      <c r="FY50" s="84"/>
      <c r="FZ50" s="84"/>
      <c r="GA50" s="84"/>
      <c r="GB50" s="83">
        <f t="shared" si="23"/>
        <v>-100</v>
      </c>
      <c r="GC50" s="84"/>
      <c r="GD50" s="84"/>
      <c r="GE50" s="84"/>
      <c r="GF50" s="84"/>
      <c r="GG50" s="84"/>
      <c r="GH50" s="83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5"/>
      <c r="GT50" s="83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5"/>
      <c r="HF50" s="94" t="s">
        <v>271</v>
      </c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6"/>
    </row>
    <row r="51" spans="1:236" s="5" customFormat="1" ht="32.25" customHeight="1">
      <c r="A51" s="86" t="s">
        <v>69</v>
      </c>
      <c r="B51" s="87"/>
      <c r="C51" s="87"/>
      <c r="D51" s="87"/>
      <c r="E51" s="88"/>
      <c r="F51" s="89" t="s">
        <v>70</v>
      </c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1"/>
      <c r="AJ51" s="92">
        <v>101.34</v>
      </c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83">
        <f t="shared" ref="AU51" si="50">BK51+CA51+CQ51+DG51</f>
        <v>8.2569999999999997</v>
      </c>
      <c r="AV51" s="84"/>
      <c r="AW51" s="84"/>
      <c r="AX51" s="84"/>
      <c r="AY51" s="84"/>
      <c r="AZ51" s="84"/>
      <c r="BA51" s="84"/>
      <c r="BB51" s="85"/>
      <c r="BC51" s="83">
        <f t="shared" ref="BC51" si="51">BS51+CI51+CY51+DO51</f>
        <v>0</v>
      </c>
      <c r="BD51" s="84"/>
      <c r="BE51" s="84"/>
      <c r="BF51" s="84"/>
      <c r="BG51" s="84"/>
      <c r="BH51" s="84"/>
      <c r="BI51" s="84"/>
      <c r="BJ51" s="85"/>
      <c r="BK51" s="83">
        <v>2.0640000000000001</v>
      </c>
      <c r="BL51" s="84"/>
      <c r="BM51" s="84"/>
      <c r="BN51" s="84"/>
      <c r="BO51" s="84"/>
      <c r="BP51" s="84"/>
      <c r="BQ51" s="84"/>
      <c r="BR51" s="85"/>
      <c r="BS51" s="83">
        <v>0</v>
      </c>
      <c r="BT51" s="84"/>
      <c r="BU51" s="84"/>
      <c r="BV51" s="84"/>
      <c r="BW51" s="84"/>
      <c r="BX51" s="84"/>
      <c r="BY51" s="84"/>
      <c r="BZ51" s="85"/>
      <c r="CA51" s="83">
        <v>2.0649999999999999</v>
      </c>
      <c r="CB51" s="84"/>
      <c r="CC51" s="84"/>
      <c r="CD51" s="84"/>
      <c r="CE51" s="84"/>
      <c r="CF51" s="84"/>
      <c r="CG51" s="84"/>
      <c r="CH51" s="85"/>
      <c r="CI51" s="83">
        <v>0</v>
      </c>
      <c r="CJ51" s="84"/>
      <c r="CK51" s="84"/>
      <c r="CL51" s="84"/>
      <c r="CM51" s="84"/>
      <c r="CN51" s="84"/>
      <c r="CO51" s="84"/>
      <c r="CP51" s="85"/>
      <c r="CQ51" s="83">
        <v>2.0640000000000001</v>
      </c>
      <c r="CR51" s="84"/>
      <c r="CS51" s="84"/>
      <c r="CT51" s="84"/>
      <c r="CU51" s="84"/>
      <c r="CV51" s="84"/>
      <c r="CW51" s="84"/>
      <c r="CX51" s="85"/>
      <c r="CY51" s="83">
        <v>0</v>
      </c>
      <c r="CZ51" s="84"/>
      <c r="DA51" s="84"/>
      <c r="DB51" s="84"/>
      <c r="DC51" s="84"/>
      <c r="DD51" s="84"/>
      <c r="DE51" s="84"/>
      <c r="DF51" s="85"/>
      <c r="DG51" s="83">
        <v>2.0640000000000001</v>
      </c>
      <c r="DH51" s="84"/>
      <c r="DI51" s="84"/>
      <c r="DJ51" s="84"/>
      <c r="DK51" s="84"/>
      <c r="DL51" s="84"/>
      <c r="DM51" s="84"/>
      <c r="DN51" s="85"/>
      <c r="DO51" s="83">
        <v>0</v>
      </c>
      <c r="DP51" s="84"/>
      <c r="DQ51" s="84"/>
      <c r="DR51" s="84"/>
      <c r="DS51" s="84"/>
      <c r="DT51" s="84"/>
      <c r="DU51" s="84"/>
      <c r="DV51" s="85"/>
      <c r="DW51" s="83">
        <f t="shared" ref="DW51" si="52">BC51</f>
        <v>0</v>
      </c>
      <c r="DX51" s="84"/>
      <c r="DY51" s="84"/>
      <c r="DZ51" s="84"/>
      <c r="EA51" s="84"/>
      <c r="EB51" s="84"/>
      <c r="EC51" s="84"/>
      <c r="ED51" s="84"/>
      <c r="EE51" s="85"/>
      <c r="EF51" s="83">
        <f t="shared" ref="EF51" si="53">DO51</f>
        <v>0</v>
      </c>
      <c r="EG51" s="84"/>
      <c r="EH51" s="84"/>
      <c r="EI51" s="84"/>
      <c r="EJ51" s="84"/>
      <c r="EK51" s="84"/>
      <c r="EL51" s="84"/>
      <c r="EM51" s="84"/>
      <c r="EN51" s="85"/>
      <c r="EO51" s="83">
        <f t="shared" ref="EO51" si="54">DW51</f>
        <v>0</v>
      </c>
      <c r="EP51" s="84"/>
      <c r="EQ51" s="84"/>
      <c r="ER51" s="84"/>
      <c r="ES51" s="84"/>
      <c r="ET51" s="84"/>
      <c r="EU51" s="84"/>
      <c r="EV51" s="84"/>
      <c r="EW51" s="85"/>
      <c r="EX51" s="83">
        <f t="shared" ref="EX51" si="55">BS51</f>
        <v>0</v>
      </c>
      <c r="EY51" s="84"/>
      <c r="EZ51" s="84"/>
      <c r="FA51" s="84"/>
      <c r="FB51" s="84"/>
      <c r="FC51" s="84"/>
      <c r="FD51" s="84"/>
      <c r="FE51" s="84"/>
      <c r="FF51" s="85"/>
      <c r="FG51" s="83">
        <f t="shared" ref="FG51" si="56">AJ51-BC51</f>
        <v>101.34</v>
      </c>
      <c r="FH51" s="84"/>
      <c r="FI51" s="84"/>
      <c r="FJ51" s="84"/>
      <c r="FK51" s="84"/>
      <c r="FL51" s="84"/>
      <c r="FM51" s="84"/>
      <c r="FN51" s="84"/>
      <c r="FO51" s="84"/>
      <c r="FP51" s="84"/>
      <c r="FQ51" s="85"/>
      <c r="FR51" s="83">
        <f t="shared" si="7"/>
        <v>-8.2569999999999997</v>
      </c>
      <c r="FS51" s="84"/>
      <c r="FT51" s="84"/>
      <c r="FU51" s="84"/>
      <c r="FV51" s="84"/>
      <c r="FW51" s="84"/>
      <c r="FX51" s="84"/>
      <c r="FY51" s="84"/>
      <c r="FZ51" s="84"/>
      <c r="GA51" s="84"/>
      <c r="GB51" s="83">
        <f t="shared" si="23"/>
        <v>-100</v>
      </c>
      <c r="GC51" s="84"/>
      <c r="GD51" s="84"/>
      <c r="GE51" s="84"/>
      <c r="GF51" s="84"/>
      <c r="GG51" s="84"/>
      <c r="GH51" s="83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5"/>
      <c r="GT51" s="83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5"/>
      <c r="HF51" s="94" t="s">
        <v>271</v>
      </c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6"/>
    </row>
    <row r="53" spans="1:236" s="5" customFormat="1" ht="39.7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2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4"/>
      <c r="AV53" s="54"/>
      <c r="AW53" s="54"/>
      <c r="AX53" s="54"/>
      <c r="AY53" s="54"/>
      <c r="AZ53" s="54"/>
      <c r="BA53" s="54"/>
      <c r="BB53" s="54"/>
      <c r="BC53" s="55"/>
      <c r="BD53" s="55"/>
      <c r="BE53" s="55"/>
      <c r="BF53" s="55"/>
      <c r="BG53" s="55"/>
      <c r="BH53" s="55"/>
      <c r="BI53" s="55"/>
      <c r="BJ53" s="55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5"/>
      <c r="CJ53" s="55"/>
      <c r="CK53" s="55"/>
      <c r="CL53" s="55"/>
      <c r="CM53" s="55"/>
      <c r="CN53" s="55"/>
      <c r="CO53" s="55"/>
      <c r="CP53" s="55"/>
      <c r="CQ53" s="54"/>
      <c r="CR53" s="54"/>
      <c r="CS53" s="54"/>
      <c r="CT53" s="54"/>
      <c r="CU53" s="54"/>
      <c r="CV53" s="54"/>
      <c r="CW53" s="54"/>
      <c r="CX53" s="54"/>
      <c r="CY53" s="55"/>
      <c r="CZ53" s="55"/>
      <c r="DA53" s="55"/>
      <c r="DB53" s="55"/>
      <c r="DC53" s="55"/>
      <c r="DD53" s="55"/>
      <c r="DE53" s="55"/>
      <c r="DF53" s="55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7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</row>
    <row r="54" spans="1:236" s="6" customFormat="1" ht="22.5" customHeight="1">
      <c r="I54" s="7" t="s">
        <v>71</v>
      </c>
      <c r="J54" s="6" t="s">
        <v>72</v>
      </c>
    </row>
    <row r="55" spans="1:236" s="6" customFormat="1" ht="22.5" customHeight="1">
      <c r="G55" s="7"/>
      <c r="H55" s="7"/>
      <c r="I55" s="7" t="s">
        <v>73</v>
      </c>
      <c r="J55" s="6" t="s">
        <v>74</v>
      </c>
    </row>
    <row r="56" spans="1:236" s="6" customFormat="1" ht="22.5" customHeight="1">
      <c r="F56" s="7"/>
      <c r="G56" s="7"/>
      <c r="H56" s="7"/>
      <c r="I56" s="7" t="s">
        <v>75</v>
      </c>
      <c r="J56" s="6" t="s">
        <v>76</v>
      </c>
    </row>
    <row r="57" spans="1:236" s="6" customFormat="1" ht="22.5" customHeight="1"/>
    <row r="58" spans="1:236" s="6" customFormat="1" ht="22.5" customHeight="1">
      <c r="G58" s="6" t="s">
        <v>77</v>
      </c>
    </row>
    <row r="61" spans="1:236" s="68" customFormat="1" ht="22.5" customHeight="1">
      <c r="A61" s="105" t="s">
        <v>78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05"/>
      <c r="DG61" s="105"/>
      <c r="DH61" s="105"/>
      <c r="DI61" s="105"/>
      <c r="DJ61" s="10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05"/>
      <c r="EZ61" s="105"/>
      <c r="FA61" s="105"/>
      <c r="FB61" s="105"/>
      <c r="FC61" s="105"/>
      <c r="FD61" s="105"/>
      <c r="FE61" s="10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05"/>
      <c r="GZ61" s="105"/>
      <c r="HA61" s="105"/>
      <c r="HB61" s="105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</row>
    <row r="62" spans="1:236" ht="22.5" hidden="1" customHeight="1"/>
    <row r="63" spans="1:236" ht="22.5" hidden="1" customHeight="1">
      <c r="A63" s="105" t="s">
        <v>272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05"/>
      <c r="DG63" s="105"/>
      <c r="DH63" s="105"/>
      <c r="DI63" s="105"/>
      <c r="DJ63" s="10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05"/>
      <c r="EZ63" s="105"/>
      <c r="FA63" s="105"/>
      <c r="FB63" s="105"/>
      <c r="FC63" s="105"/>
      <c r="FD63" s="105"/>
      <c r="FE63" s="10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05"/>
      <c r="GZ63" s="105"/>
      <c r="HA63" s="105"/>
      <c r="HB63" s="105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</row>
    <row r="65" spans="1:236" s="68" customFormat="1" ht="22.5" customHeight="1">
      <c r="A65" s="105" t="s">
        <v>79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05"/>
      <c r="DJ65" s="10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5"/>
      <c r="EX65" s="105"/>
      <c r="EY65" s="105"/>
      <c r="EZ65" s="105"/>
      <c r="FA65" s="105"/>
      <c r="FB65" s="105"/>
      <c r="FC65" s="105"/>
      <c r="FD65" s="105"/>
      <c r="FE65" s="10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05"/>
      <c r="GZ65" s="105"/>
      <c r="HA65" s="105"/>
      <c r="HB65" s="105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</row>
    <row r="67" spans="1:236" s="68" customFormat="1" ht="22.5" customHeight="1">
      <c r="A67" s="105" t="s">
        <v>80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05"/>
      <c r="EX67" s="105"/>
      <c r="EY67" s="105"/>
      <c r="EZ67" s="105"/>
      <c r="FA67" s="105"/>
      <c r="FB67" s="105"/>
      <c r="FC67" s="105"/>
      <c r="FD67" s="105"/>
      <c r="FE67" s="10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05"/>
      <c r="GZ67" s="105"/>
      <c r="HA67" s="105"/>
      <c r="HB67" s="105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</row>
  </sheetData>
  <mergeCells count="968">
    <mergeCell ref="FG32:FQ32"/>
    <mergeCell ref="FR32:GA32"/>
    <mergeCell ref="GB32:GG32"/>
    <mergeCell ref="GH32:GS32"/>
    <mergeCell ref="GT32:HE32"/>
    <mergeCell ref="HF32:IB32"/>
    <mergeCell ref="A32:E32"/>
    <mergeCell ref="F32:AI32"/>
    <mergeCell ref="AJ32:AT32"/>
    <mergeCell ref="AU32:BB32"/>
    <mergeCell ref="BC32:BJ32"/>
    <mergeCell ref="BK32:BR32"/>
    <mergeCell ref="BS32:BZ32"/>
    <mergeCell ref="CA32:CH32"/>
    <mergeCell ref="CI32:CP32"/>
    <mergeCell ref="CQ32:CX32"/>
    <mergeCell ref="CY32:DF32"/>
    <mergeCell ref="DG32:DN32"/>
    <mergeCell ref="DO32:DV32"/>
    <mergeCell ref="DW32:EE32"/>
    <mergeCell ref="EF32:EN32"/>
    <mergeCell ref="EO32:EW32"/>
    <mergeCell ref="EX32:FF32"/>
    <mergeCell ref="HF13:IB13"/>
    <mergeCell ref="HU6:HW6"/>
    <mergeCell ref="A9:E11"/>
    <mergeCell ref="F9:AI11"/>
    <mergeCell ref="AJ9:AT11"/>
    <mergeCell ref="AU9:DV9"/>
    <mergeCell ref="DW9:EN10"/>
    <mergeCell ref="EO9:FF10"/>
    <mergeCell ref="FG9:FQ11"/>
    <mergeCell ref="FR9:HE9"/>
    <mergeCell ref="HF9:IB11"/>
    <mergeCell ref="EO11:EW11"/>
    <mergeCell ref="EX11:FF11"/>
    <mergeCell ref="GH11:GS11"/>
    <mergeCell ref="GT11:HE11"/>
    <mergeCell ref="GB10:GG11"/>
    <mergeCell ref="GH10:HE10"/>
    <mergeCell ref="AU11:BB11"/>
    <mergeCell ref="BC11:BJ11"/>
    <mergeCell ref="BK11:BR11"/>
    <mergeCell ref="BS11:BZ11"/>
    <mergeCell ref="CA11:CH11"/>
    <mergeCell ref="HD1:IB1"/>
    <mergeCell ref="A2:IB2"/>
    <mergeCell ref="HE3:IB3"/>
    <mergeCell ref="HA4:IB4"/>
    <mergeCell ref="HA5:IB5"/>
    <mergeCell ref="GZ6:HA6"/>
    <mergeCell ref="HB6:HD6"/>
    <mergeCell ref="HE6:HF6"/>
    <mergeCell ref="HG6:HQ6"/>
    <mergeCell ref="HR6:HT6"/>
    <mergeCell ref="CY13:DF13"/>
    <mergeCell ref="DG13:DN13"/>
    <mergeCell ref="CQ11:CX11"/>
    <mergeCell ref="CY11:DF11"/>
    <mergeCell ref="AU10:BJ10"/>
    <mergeCell ref="BK10:BZ10"/>
    <mergeCell ref="CA10:CP10"/>
    <mergeCell ref="CQ10:DF10"/>
    <mergeCell ref="FR13:GA13"/>
    <mergeCell ref="CI11:CP11"/>
    <mergeCell ref="AU12:BB12"/>
    <mergeCell ref="BC12:BJ12"/>
    <mergeCell ref="BK12:BR12"/>
    <mergeCell ref="BS12:BZ12"/>
    <mergeCell ref="CA12:CH12"/>
    <mergeCell ref="CI12:CP12"/>
    <mergeCell ref="BS13:BZ13"/>
    <mergeCell ref="CA13:CH13"/>
    <mergeCell ref="CI13:CP13"/>
    <mergeCell ref="CQ13:CX13"/>
    <mergeCell ref="GB13:GG13"/>
    <mergeCell ref="GH13:GS13"/>
    <mergeCell ref="GT13:HE13"/>
    <mergeCell ref="DG10:DV10"/>
    <mergeCell ref="FR10:GA11"/>
    <mergeCell ref="DG11:DN11"/>
    <mergeCell ref="DO11:DV11"/>
    <mergeCell ref="DW11:EE11"/>
    <mergeCell ref="EF11:EN11"/>
    <mergeCell ref="EF13:EN13"/>
    <mergeCell ref="EO13:EW13"/>
    <mergeCell ref="EX13:FF13"/>
    <mergeCell ref="FG13:FQ13"/>
    <mergeCell ref="FR12:GA12"/>
    <mergeCell ref="GB12:GG12"/>
    <mergeCell ref="GH12:GS12"/>
    <mergeCell ref="GT12:HE12"/>
    <mergeCell ref="HF14:IB14"/>
    <mergeCell ref="DG14:DN14"/>
    <mergeCell ref="DO14:DV14"/>
    <mergeCell ref="DW14:EE14"/>
    <mergeCell ref="EF14:EN14"/>
    <mergeCell ref="EO14:EW14"/>
    <mergeCell ref="A13:E13"/>
    <mergeCell ref="F13:AI13"/>
    <mergeCell ref="AJ13:AT13"/>
    <mergeCell ref="AU13:BB13"/>
    <mergeCell ref="BC13:BJ13"/>
    <mergeCell ref="BK13:BR13"/>
    <mergeCell ref="FG14:FQ14"/>
    <mergeCell ref="FR14:GA14"/>
    <mergeCell ref="GB14:GG14"/>
    <mergeCell ref="GH14:GS14"/>
    <mergeCell ref="GT14:HE14"/>
    <mergeCell ref="A14:E14"/>
    <mergeCell ref="F14:AI14"/>
    <mergeCell ref="AJ14:AT14"/>
    <mergeCell ref="AU14:BB14"/>
    <mergeCell ref="BC14:BJ14"/>
    <mergeCell ref="DO13:DV13"/>
    <mergeCell ref="DW13:EE13"/>
    <mergeCell ref="EX14:FF14"/>
    <mergeCell ref="BK14:BR14"/>
    <mergeCell ref="BS14:BZ14"/>
    <mergeCell ref="CA14:CH14"/>
    <mergeCell ref="CI14:CP14"/>
    <mergeCell ref="CQ14:CX14"/>
    <mergeCell ref="CY14:DF14"/>
    <mergeCell ref="BK15:BR15"/>
    <mergeCell ref="F16:AI16"/>
    <mergeCell ref="AJ16:AT16"/>
    <mergeCell ref="AU16:BB16"/>
    <mergeCell ref="BC16:BJ16"/>
    <mergeCell ref="DO15:DV15"/>
    <mergeCell ref="DW15:EE15"/>
    <mergeCell ref="EF15:EN15"/>
    <mergeCell ref="EO15:EW15"/>
    <mergeCell ref="EX15:FF15"/>
    <mergeCell ref="AJ15:AT15"/>
    <mergeCell ref="AU15:BB15"/>
    <mergeCell ref="BC15:BJ15"/>
    <mergeCell ref="BK19:BR19"/>
    <mergeCell ref="BS19:BZ19"/>
    <mergeCell ref="CA19:CH19"/>
    <mergeCell ref="CI19:CP19"/>
    <mergeCell ref="CQ19:CX19"/>
    <mergeCell ref="CY19:DF19"/>
    <mergeCell ref="CA16:CH16"/>
    <mergeCell ref="CI16:CP16"/>
    <mergeCell ref="CQ16:CX16"/>
    <mergeCell ref="CY16:DF16"/>
    <mergeCell ref="BK16:BR16"/>
    <mergeCell ref="BS16:BZ16"/>
    <mergeCell ref="A15:E15"/>
    <mergeCell ref="F15:AI15"/>
    <mergeCell ref="HF16:IB16"/>
    <mergeCell ref="DG16:DN16"/>
    <mergeCell ref="DO16:DV16"/>
    <mergeCell ref="DW16:EE16"/>
    <mergeCell ref="DG17:DN17"/>
    <mergeCell ref="A17:E17"/>
    <mergeCell ref="F17:AI17"/>
    <mergeCell ref="HF15:IB15"/>
    <mergeCell ref="A16:E16"/>
    <mergeCell ref="FG15:FQ15"/>
    <mergeCell ref="BS15:BZ15"/>
    <mergeCell ref="CA15:CH15"/>
    <mergeCell ref="CI15:CP15"/>
    <mergeCell ref="CQ15:CX15"/>
    <mergeCell ref="CY15:DF15"/>
    <mergeCell ref="AU17:BB17"/>
    <mergeCell ref="BC17:BJ17"/>
    <mergeCell ref="BK17:BR17"/>
    <mergeCell ref="FG16:FQ16"/>
    <mergeCell ref="FR16:GA16"/>
    <mergeCell ref="GB16:GG16"/>
    <mergeCell ref="GH16:GS16"/>
    <mergeCell ref="GT16:HE16"/>
    <mergeCell ref="FR17:GA17"/>
    <mergeCell ref="GB17:GG17"/>
    <mergeCell ref="DG15:DN15"/>
    <mergeCell ref="FR15:GA15"/>
    <mergeCell ref="GB15:GG15"/>
    <mergeCell ref="GH15:GS15"/>
    <mergeCell ref="GT15:HE15"/>
    <mergeCell ref="GB20:GG20"/>
    <mergeCell ref="GH20:GS20"/>
    <mergeCell ref="GT20:HE20"/>
    <mergeCell ref="EF19:EN19"/>
    <mergeCell ref="EO19:EW19"/>
    <mergeCell ref="EX19:FF19"/>
    <mergeCell ref="GH17:GS17"/>
    <mergeCell ref="GT17:HE17"/>
    <mergeCell ref="EF16:EN16"/>
    <mergeCell ref="EO16:EW16"/>
    <mergeCell ref="EX16:FF16"/>
    <mergeCell ref="DG19:DN19"/>
    <mergeCell ref="DO19:DV19"/>
    <mergeCell ref="DW19:EE19"/>
    <mergeCell ref="EO18:EW18"/>
    <mergeCell ref="EX18:FF18"/>
    <mergeCell ref="FG18:FQ18"/>
    <mergeCell ref="FR18:GA18"/>
    <mergeCell ref="GB18:GG18"/>
    <mergeCell ref="FG22:FQ22"/>
    <mergeCell ref="FR22:GA22"/>
    <mergeCell ref="GB22:GG22"/>
    <mergeCell ref="GH22:GS22"/>
    <mergeCell ref="HF17:IB17"/>
    <mergeCell ref="EX17:FF17"/>
    <mergeCell ref="FG17:FQ17"/>
    <mergeCell ref="EX20:FF20"/>
    <mergeCell ref="FG20:FQ20"/>
    <mergeCell ref="GT22:HE22"/>
    <mergeCell ref="HF18:IB18"/>
    <mergeCell ref="GB21:GG21"/>
    <mergeCell ref="GH21:GS21"/>
    <mergeCell ref="FG19:FQ19"/>
    <mergeCell ref="FR19:GA19"/>
    <mergeCell ref="GB19:GG19"/>
    <mergeCell ref="HF20:IB20"/>
    <mergeCell ref="GH19:GS19"/>
    <mergeCell ref="GT19:HE19"/>
    <mergeCell ref="FR20:GA20"/>
    <mergeCell ref="HF22:IB22"/>
    <mergeCell ref="GT18:HE18"/>
    <mergeCell ref="HF19:IB19"/>
    <mergeCell ref="GH18:GS18"/>
    <mergeCell ref="A19:E19"/>
    <mergeCell ref="F19:AI19"/>
    <mergeCell ref="AJ19:AT19"/>
    <mergeCell ref="AU19:BB19"/>
    <mergeCell ref="BC19:BJ19"/>
    <mergeCell ref="DO17:DV17"/>
    <mergeCell ref="DW17:EE17"/>
    <mergeCell ref="EF17:EN17"/>
    <mergeCell ref="EO17:EW17"/>
    <mergeCell ref="BS17:BZ17"/>
    <mergeCell ref="CA17:CH17"/>
    <mergeCell ref="CI17:CP17"/>
    <mergeCell ref="CQ17:CX17"/>
    <mergeCell ref="CY17:DF17"/>
    <mergeCell ref="BS18:BZ18"/>
    <mergeCell ref="CA18:CH18"/>
    <mergeCell ref="CI18:CP18"/>
    <mergeCell ref="CQ18:CX18"/>
    <mergeCell ref="CY18:DF18"/>
    <mergeCell ref="DG18:DN18"/>
    <mergeCell ref="DO18:DV18"/>
    <mergeCell ref="DW18:EE18"/>
    <mergeCell ref="EF18:EN18"/>
    <mergeCell ref="AJ17:AT17"/>
    <mergeCell ref="A22:E22"/>
    <mergeCell ref="F22:AI22"/>
    <mergeCell ref="AJ22:AT22"/>
    <mergeCell ref="AU22:BB22"/>
    <mergeCell ref="BC22:BJ22"/>
    <mergeCell ref="DO20:DV20"/>
    <mergeCell ref="DW20:EE20"/>
    <mergeCell ref="EF20:EN20"/>
    <mergeCell ref="EO20:EW20"/>
    <mergeCell ref="BS20:BZ20"/>
    <mergeCell ref="CA20:CH20"/>
    <mergeCell ref="CI20:CP20"/>
    <mergeCell ref="CQ20:CX20"/>
    <mergeCell ref="CY20:DF20"/>
    <mergeCell ref="DG20:DN20"/>
    <mergeCell ref="A20:E20"/>
    <mergeCell ref="F20:AI20"/>
    <mergeCell ref="A21:E21"/>
    <mergeCell ref="F21:AI21"/>
    <mergeCell ref="AJ21:AT21"/>
    <mergeCell ref="AJ20:AT20"/>
    <mergeCell ref="AU20:BB20"/>
    <mergeCell ref="BC20:BJ20"/>
    <mergeCell ref="BK20:BR20"/>
    <mergeCell ref="EF22:EN22"/>
    <mergeCell ref="EO22:EW22"/>
    <mergeCell ref="EX22:FF22"/>
    <mergeCell ref="BK22:BR22"/>
    <mergeCell ref="BS22:BZ22"/>
    <mergeCell ref="CA22:CH22"/>
    <mergeCell ref="CI22:CP22"/>
    <mergeCell ref="CQ22:CX22"/>
    <mergeCell ref="CY22:DF22"/>
    <mergeCell ref="DG22:DN22"/>
    <mergeCell ref="DO22:DV22"/>
    <mergeCell ref="DW22:EE22"/>
    <mergeCell ref="HF23:IB23"/>
    <mergeCell ref="A24:E24"/>
    <mergeCell ref="F24:AI24"/>
    <mergeCell ref="AJ24:AT24"/>
    <mergeCell ref="AU24:BB24"/>
    <mergeCell ref="BC24:BJ24"/>
    <mergeCell ref="DO23:DV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DG23:DN23"/>
    <mergeCell ref="A23:E23"/>
    <mergeCell ref="F23:AI23"/>
    <mergeCell ref="HF24:IB24"/>
    <mergeCell ref="DG24:DN24"/>
    <mergeCell ref="DO24:DV24"/>
    <mergeCell ref="DW24:EE24"/>
    <mergeCell ref="AJ23:AT23"/>
    <mergeCell ref="AU23:BB23"/>
    <mergeCell ref="BC23:BJ23"/>
    <mergeCell ref="BK23:BR23"/>
    <mergeCell ref="FG24:FQ24"/>
    <mergeCell ref="FR24:GA24"/>
    <mergeCell ref="GB24:GG24"/>
    <mergeCell ref="GH24:GS24"/>
    <mergeCell ref="GT24:HE24"/>
    <mergeCell ref="FR23:GA23"/>
    <mergeCell ref="GB23:GG23"/>
    <mergeCell ref="GH23:GS23"/>
    <mergeCell ref="GT23:HE23"/>
    <mergeCell ref="EF24:EN24"/>
    <mergeCell ref="EO24:EW24"/>
    <mergeCell ref="EX24:FF24"/>
    <mergeCell ref="BK24:BR24"/>
    <mergeCell ref="BS24:BZ24"/>
    <mergeCell ref="CA24:CH24"/>
    <mergeCell ref="CI24:CP24"/>
    <mergeCell ref="CQ24:CX24"/>
    <mergeCell ref="CY24:DF24"/>
    <mergeCell ref="F25:AI25"/>
    <mergeCell ref="HF26:IB26"/>
    <mergeCell ref="DG26:DN26"/>
    <mergeCell ref="DO26:DV26"/>
    <mergeCell ref="DW26:EE26"/>
    <mergeCell ref="FR25:GA25"/>
    <mergeCell ref="GB25:GG25"/>
    <mergeCell ref="GH25:GS25"/>
    <mergeCell ref="GT25:HE25"/>
    <mergeCell ref="FG26:FQ26"/>
    <mergeCell ref="FR26:GA26"/>
    <mergeCell ref="GB26:GG26"/>
    <mergeCell ref="GH26:GS26"/>
    <mergeCell ref="GT26:HE26"/>
    <mergeCell ref="HF25:IB25"/>
    <mergeCell ref="A26:E26"/>
    <mergeCell ref="F26:AI26"/>
    <mergeCell ref="AJ26:AT26"/>
    <mergeCell ref="AU26:BB26"/>
    <mergeCell ref="BC26:BJ26"/>
    <mergeCell ref="DO25:DV25"/>
    <mergeCell ref="DW25:EE25"/>
    <mergeCell ref="EF25:EN25"/>
    <mergeCell ref="EO25:EW25"/>
    <mergeCell ref="EX25:FF25"/>
    <mergeCell ref="FG25:FQ25"/>
    <mergeCell ref="BS25:BZ25"/>
    <mergeCell ref="CA25:CH25"/>
    <mergeCell ref="CI25:CP25"/>
    <mergeCell ref="CQ25:CX25"/>
    <mergeCell ref="CY25:DF25"/>
    <mergeCell ref="DG25:DN25"/>
    <mergeCell ref="A25:E25"/>
    <mergeCell ref="CQ27:CX27"/>
    <mergeCell ref="CY27:DF27"/>
    <mergeCell ref="DG27:DN27"/>
    <mergeCell ref="DO27:DV27"/>
    <mergeCell ref="DW27:EE27"/>
    <mergeCell ref="EF27:EN27"/>
    <mergeCell ref="EO27:EW27"/>
    <mergeCell ref="EX27:FF27"/>
    <mergeCell ref="AJ25:AT25"/>
    <mergeCell ref="AU25:BB25"/>
    <mergeCell ref="BC25:BJ25"/>
    <mergeCell ref="BK25:BR25"/>
    <mergeCell ref="A29:E29"/>
    <mergeCell ref="F29:AI29"/>
    <mergeCell ref="AJ29:AT29"/>
    <mergeCell ref="AU29:BB29"/>
    <mergeCell ref="BC29:BJ29"/>
    <mergeCell ref="DO28:DV28"/>
    <mergeCell ref="DW28:EE28"/>
    <mergeCell ref="EF28:EN28"/>
    <mergeCell ref="EO28:EW28"/>
    <mergeCell ref="BS28:BZ28"/>
    <mergeCell ref="CA28:CH28"/>
    <mergeCell ref="CI28:CP28"/>
    <mergeCell ref="CQ28:CX28"/>
    <mergeCell ref="CY28:DF28"/>
    <mergeCell ref="DG28:DN28"/>
    <mergeCell ref="A28:E28"/>
    <mergeCell ref="F28:AI28"/>
    <mergeCell ref="A27:E27"/>
    <mergeCell ref="F27:AI27"/>
    <mergeCell ref="AJ27:AT27"/>
    <mergeCell ref="AU27:BB27"/>
    <mergeCell ref="BC27:BJ27"/>
    <mergeCell ref="BK27:BR27"/>
    <mergeCell ref="BS27:BZ27"/>
    <mergeCell ref="CA27:CH27"/>
    <mergeCell ref="HF29:IB29"/>
    <mergeCell ref="DG29:DN29"/>
    <mergeCell ref="DO29:DV29"/>
    <mergeCell ref="DW29:EE29"/>
    <mergeCell ref="AJ28:AT28"/>
    <mergeCell ref="AU28:BB28"/>
    <mergeCell ref="BC28:BJ28"/>
    <mergeCell ref="BK28:BR28"/>
    <mergeCell ref="FG29:FQ29"/>
    <mergeCell ref="FR29:GA29"/>
    <mergeCell ref="GB29:GG29"/>
    <mergeCell ref="GH29:GS29"/>
    <mergeCell ref="GT29:HE29"/>
    <mergeCell ref="HF28:IB28"/>
    <mergeCell ref="EX28:FF28"/>
    <mergeCell ref="FG28:FQ28"/>
    <mergeCell ref="FR28:GA28"/>
    <mergeCell ref="GB28:GG28"/>
    <mergeCell ref="GH28:GS28"/>
    <mergeCell ref="GT28:HE28"/>
    <mergeCell ref="FR31:GA31"/>
    <mergeCell ref="GB31:GG31"/>
    <mergeCell ref="GH31:GS31"/>
    <mergeCell ref="GT31:HE31"/>
    <mergeCell ref="EF29:EN29"/>
    <mergeCell ref="EO29:EW29"/>
    <mergeCell ref="EX29:FF29"/>
    <mergeCell ref="BK29:BR29"/>
    <mergeCell ref="BS29:BZ29"/>
    <mergeCell ref="CA29:CH29"/>
    <mergeCell ref="CI29:CP29"/>
    <mergeCell ref="CQ29:CX29"/>
    <mergeCell ref="CY29:DF29"/>
    <mergeCell ref="DO30:DV30"/>
    <mergeCell ref="DW30:EE30"/>
    <mergeCell ref="GH30:GS30"/>
    <mergeCell ref="GT30:HE30"/>
    <mergeCell ref="HF31:IB31"/>
    <mergeCell ref="HF30:IB30"/>
    <mergeCell ref="FR30:GA30"/>
    <mergeCell ref="GB30:GG30"/>
    <mergeCell ref="A30:E30"/>
    <mergeCell ref="F30:AI30"/>
    <mergeCell ref="AJ30:AT30"/>
    <mergeCell ref="AU30:BB30"/>
    <mergeCell ref="BC30:BJ30"/>
    <mergeCell ref="DO31:DV31"/>
    <mergeCell ref="DW31:EE31"/>
    <mergeCell ref="EF31:EN31"/>
    <mergeCell ref="EO31:EW31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A31:E31"/>
    <mergeCell ref="F31:AI31"/>
    <mergeCell ref="DG30:DN30"/>
    <mergeCell ref="AJ31:AT31"/>
    <mergeCell ref="AU31:BB31"/>
    <mergeCell ref="BC31:BJ31"/>
    <mergeCell ref="BK31:BR31"/>
    <mergeCell ref="FG30:FQ30"/>
    <mergeCell ref="EF30:EN30"/>
    <mergeCell ref="EO30:EW30"/>
    <mergeCell ref="EX30:FF30"/>
    <mergeCell ref="BK30:BR30"/>
    <mergeCell ref="BS30:BZ30"/>
    <mergeCell ref="CA30:CH30"/>
    <mergeCell ref="CI30:CP30"/>
    <mergeCell ref="CQ30:CX30"/>
    <mergeCell ref="CY30:DF30"/>
    <mergeCell ref="HF33:IB33"/>
    <mergeCell ref="A34:E34"/>
    <mergeCell ref="F34:AI34"/>
    <mergeCell ref="AJ34:AT34"/>
    <mergeCell ref="AU34:BB34"/>
    <mergeCell ref="BC34:BJ34"/>
    <mergeCell ref="DO33:DV33"/>
    <mergeCell ref="DW33:EE33"/>
    <mergeCell ref="EF33:EN33"/>
    <mergeCell ref="EO33:EW33"/>
    <mergeCell ref="EX33:FF33"/>
    <mergeCell ref="FG33:FQ33"/>
    <mergeCell ref="BS33:BZ33"/>
    <mergeCell ref="CA33:CH33"/>
    <mergeCell ref="CI33:CP33"/>
    <mergeCell ref="CQ33:CX33"/>
    <mergeCell ref="CY33:DF33"/>
    <mergeCell ref="DG33:DN33"/>
    <mergeCell ref="A33:E33"/>
    <mergeCell ref="F33:AI33"/>
    <mergeCell ref="HF34:IB34"/>
    <mergeCell ref="DG34:DN34"/>
    <mergeCell ref="AJ33:AT33"/>
    <mergeCell ref="AU33:BB33"/>
    <mergeCell ref="BC33:BJ33"/>
    <mergeCell ref="BK33:BR33"/>
    <mergeCell ref="FR33:GA33"/>
    <mergeCell ref="GB33:GG33"/>
    <mergeCell ref="GH33:GS33"/>
    <mergeCell ref="GT33:HE33"/>
    <mergeCell ref="HF37:IB37"/>
    <mergeCell ref="A35:E35"/>
    <mergeCell ref="F35:AI35"/>
    <mergeCell ref="HF36:IB36"/>
    <mergeCell ref="DG36:DN36"/>
    <mergeCell ref="DO36:DV36"/>
    <mergeCell ref="DW36:EE36"/>
    <mergeCell ref="AJ35:AT35"/>
    <mergeCell ref="AU35:BB35"/>
    <mergeCell ref="BC35:BJ35"/>
    <mergeCell ref="BK35:BR35"/>
    <mergeCell ref="FR35:GA35"/>
    <mergeCell ref="GB35:GG35"/>
    <mergeCell ref="GH35:GS35"/>
    <mergeCell ref="GT35:HE35"/>
    <mergeCell ref="EF34:EN34"/>
    <mergeCell ref="EO34:EW34"/>
    <mergeCell ref="EX34:FF34"/>
    <mergeCell ref="BK34:BR34"/>
    <mergeCell ref="BS34:BZ34"/>
    <mergeCell ref="CA34:CH34"/>
    <mergeCell ref="CI34:CP34"/>
    <mergeCell ref="CQ34:CX34"/>
    <mergeCell ref="CY34:DF34"/>
    <mergeCell ref="GT36:HE36"/>
    <mergeCell ref="GT37:HE37"/>
    <mergeCell ref="AJ36:AT36"/>
    <mergeCell ref="AU36:BB36"/>
    <mergeCell ref="BC36:BJ36"/>
    <mergeCell ref="FG36:FQ36"/>
    <mergeCell ref="FR36:GA36"/>
    <mergeCell ref="GB36:GG36"/>
    <mergeCell ref="BK36:BR36"/>
    <mergeCell ref="BS36:BZ36"/>
    <mergeCell ref="CA36:CH36"/>
    <mergeCell ref="CI36:CP36"/>
    <mergeCell ref="CQ36:CX36"/>
    <mergeCell ref="CY36:DF36"/>
    <mergeCell ref="DG37:DN37"/>
    <mergeCell ref="DO34:DV34"/>
    <mergeCell ref="DW34:EE34"/>
    <mergeCell ref="FR38:GA38"/>
    <mergeCell ref="GB38:GG38"/>
    <mergeCell ref="GH38:GS38"/>
    <mergeCell ref="FG41:FQ41"/>
    <mergeCell ref="A41:E41"/>
    <mergeCell ref="F41:AI41"/>
    <mergeCell ref="DO35:DV35"/>
    <mergeCell ref="DW35:EE35"/>
    <mergeCell ref="EF35:EN35"/>
    <mergeCell ref="EO35:EW35"/>
    <mergeCell ref="EX35:FF35"/>
    <mergeCell ref="FG35:FQ35"/>
    <mergeCell ref="BS35:BZ35"/>
    <mergeCell ref="CA35:CH35"/>
    <mergeCell ref="CI35:CP35"/>
    <mergeCell ref="CQ35:CX35"/>
    <mergeCell ref="CY35:DF35"/>
    <mergeCell ref="DG35:DN35"/>
    <mergeCell ref="FR37:GA37"/>
    <mergeCell ref="GB37:GG37"/>
    <mergeCell ref="GH37:GS37"/>
    <mergeCell ref="EF36:EN36"/>
    <mergeCell ref="EO36:EW36"/>
    <mergeCell ref="EX36:FF36"/>
    <mergeCell ref="A36:E36"/>
    <mergeCell ref="F36:AI36"/>
    <mergeCell ref="HF46:IB46"/>
    <mergeCell ref="BS38:BZ38"/>
    <mergeCell ref="CA38:CH38"/>
    <mergeCell ref="CI38:CP38"/>
    <mergeCell ref="CQ38:CX38"/>
    <mergeCell ref="CY38:DF38"/>
    <mergeCell ref="A45:E45"/>
    <mergeCell ref="F45:AI45"/>
    <mergeCell ref="AJ45:AT45"/>
    <mergeCell ref="AU45:BB45"/>
    <mergeCell ref="BC45:BJ45"/>
    <mergeCell ref="DO37:DV37"/>
    <mergeCell ref="DW37:EE37"/>
    <mergeCell ref="EF37:EN37"/>
    <mergeCell ref="EO37:EW37"/>
    <mergeCell ref="EX37:FF37"/>
    <mergeCell ref="FG37:FQ37"/>
    <mergeCell ref="BS37:BZ37"/>
    <mergeCell ref="CA37:CH37"/>
    <mergeCell ref="CI37:CP37"/>
    <mergeCell ref="CQ37:CX37"/>
    <mergeCell ref="CY37:DF37"/>
    <mergeCell ref="A37:E37"/>
    <mergeCell ref="F37:AI37"/>
    <mergeCell ref="DG38:DN38"/>
    <mergeCell ref="DO38:DV38"/>
    <mergeCell ref="DW38:EE38"/>
    <mergeCell ref="EF38:EN38"/>
    <mergeCell ref="EO38:EW38"/>
    <mergeCell ref="EX38:FF38"/>
    <mergeCell ref="FG38:FQ38"/>
    <mergeCell ref="FG45:FQ45"/>
    <mergeCell ref="FR45:GA45"/>
    <mergeCell ref="GB45:GG45"/>
    <mergeCell ref="GH45:GS45"/>
    <mergeCell ref="GT45:HE45"/>
    <mergeCell ref="FR46:GA46"/>
    <mergeCell ref="GB46:GG46"/>
    <mergeCell ref="GH46:GS46"/>
    <mergeCell ref="GT46:HE46"/>
    <mergeCell ref="EF45:EN45"/>
    <mergeCell ref="EO45:EW45"/>
    <mergeCell ref="EX45:FF45"/>
    <mergeCell ref="BK45:BR45"/>
    <mergeCell ref="BS45:BZ45"/>
    <mergeCell ref="CA45:CH45"/>
    <mergeCell ref="CI45:CP45"/>
    <mergeCell ref="CQ45:CX45"/>
    <mergeCell ref="CY45:DF45"/>
    <mergeCell ref="DO46:DV46"/>
    <mergeCell ref="DW46:EE46"/>
    <mergeCell ref="EF46:EN46"/>
    <mergeCell ref="EO46:EW46"/>
    <mergeCell ref="A47:E47"/>
    <mergeCell ref="F47:AI47"/>
    <mergeCell ref="CY48:DF48"/>
    <mergeCell ref="DG48:DN48"/>
    <mergeCell ref="DW48:EE48"/>
    <mergeCell ref="EF48:EN48"/>
    <mergeCell ref="EO48:EW48"/>
    <mergeCell ref="CI46:CP46"/>
    <mergeCell ref="CQ46:CX46"/>
    <mergeCell ref="CY46:DF46"/>
    <mergeCell ref="DG46:DN46"/>
    <mergeCell ref="A46:E46"/>
    <mergeCell ref="F46:AI46"/>
    <mergeCell ref="A49:E49"/>
    <mergeCell ref="F49:AI49"/>
    <mergeCell ref="AJ49:AT49"/>
    <mergeCell ref="AU49:BB49"/>
    <mergeCell ref="BC49:BJ49"/>
    <mergeCell ref="DG49:DN49"/>
    <mergeCell ref="DO49:DV49"/>
    <mergeCell ref="DW49:EE49"/>
    <mergeCell ref="AJ46:AT46"/>
    <mergeCell ref="AU46:BB46"/>
    <mergeCell ref="BC46:BJ46"/>
    <mergeCell ref="BK46:BR46"/>
    <mergeCell ref="FG49:FQ49"/>
    <mergeCell ref="FR49:GA49"/>
    <mergeCell ref="AJ47:AT47"/>
    <mergeCell ref="AU47:BB47"/>
    <mergeCell ref="BC47:BJ47"/>
    <mergeCell ref="BK47:BR47"/>
    <mergeCell ref="BS47:BZ47"/>
    <mergeCell ref="CA47:CH47"/>
    <mergeCell ref="CI47:CP47"/>
    <mergeCell ref="CQ47:CX47"/>
    <mergeCell ref="CY47:DF47"/>
    <mergeCell ref="DG47:DN47"/>
    <mergeCell ref="CQ48:CX48"/>
    <mergeCell ref="EX46:FF46"/>
    <mergeCell ref="FG46:FQ46"/>
    <mergeCell ref="BS46:BZ46"/>
    <mergeCell ref="CA46:CH46"/>
    <mergeCell ref="BK49:BR49"/>
    <mergeCell ref="BS49:BZ49"/>
    <mergeCell ref="CA49:CH49"/>
    <mergeCell ref="CI49:CP49"/>
    <mergeCell ref="CQ49:CX49"/>
    <mergeCell ref="CY49:DF49"/>
    <mergeCell ref="BS50:BZ50"/>
    <mergeCell ref="CA50:CH50"/>
    <mergeCell ref="CI50:CP50"/>
    <mergeCell ref="CQ50:CX50"/>
    <mergeCell ref="CY50:DF50"/>
    <mergeCell ref="HF48:IB48"/>
    <mergeCell ref="DO48:DV48"/>
    <mergeCell ref="FR50:GA50"/>
    <mergeCell ref="GB50:GG50"/>
    <mergeCell ref="GH50:GS50"/>
    <mergeCell ref="GT50:HE50"/>
    <mergeCell ref="EF49:EN49"/>
    <mergeCell ref="EO49:EW49"/>
    <mergeCell ref="EX49:FF49"/>
    <mergeCell ref="HF49:IB49"/>
    <mergeCell ref="GB49:GG49"/>
    <mergeCell ref="GH49:GS49"/>
    <mergeCell ref="GT49:HE49"/>
    <mergeCell ref="HF47:IB47"/>
    <mergeCell ref="DO47:DV47"/>
    <mergeCell ref="DW47:EE47"/>
    <mergeCell ref="EF47:EN47"/>
    <mergeCell ref="EO47:EW47"/>
    <mergeCell ref="EX47:FF47"/>
    <mergeCell ref="FG47:FQ47"/>
    <mergeCell ref="FR47:GA47"/>
    <mergeCell ref="GB47:GG47"/>
    <mergeCell ref="GH47:GS47"/>
    <mergeCell ref="GT47:HE47"/>
    <mergeCell ref="FR48:GA48"/>
    <mergeCell ref="GB48:GG48"/>
    <mergeCell ref="GH48:GS48"/>
    <mergeCell ref="GT48:HE48"/>
    <mergeCell ref="DO50:DV50"/>
    <mergeCell ref="DW50:EE50"/>
    <mergeCell ref="EF50:EN50"/>
    <mergeCell ref="EO50:EW50"/>
    <mergeCell ref="EX50:FF50"/>
    <mergeCell ref="FG50:FQ50"/>
    <mergeCell ref="A50:E50"/>
    <mergeCell ref="F50:AI50"/>
    <mergeCell ref="AJ50:AT50"/>
    <mergeCell ref="AU50:BB50"/>
    <mergeCell ref="BC50:BJ50"/>
    <mergeCell ref="BK50:BR50"/>
    <mergeCell ref="A63:IB63"/>
    <mergeCell ref="A61:IB61"/>
    <mergeCell ref="A65:IB65"/>
    <mergeCell ref="HF50:IB50"/>
    <mergeCell ref="DG50:DN50"/>
    <mergeCell ref="A67:IB67"/>
    <mergeCell ref="FG51:FQ51"/>
    <mergeCell ref="FR51:GA51"/>
    <mergeCell ref="GB51:GG51"/>
    <mergeCell ref="GH51:GS51"/>
    <mergeCell ref="GT51:HE51"/>
    <mergeCell ref="HF51:IB51"/>
    <mergeCell ref="DG51:DN51"/>
    <mergeCell ref="DO51:DV51"/>
    <mergeCell ref="DW51:EE51"/>
    <mergeCell ref="EF51:EN51"/>
    <mergeCell ref="EO51:EW51"/>
    <mergeCell ref="EX51:FF51"/>
    <mergeCell ref="BK51:BR51"/>
    <mergeCell ref="BS51:BZ51"/>
    <mergeCell ref="CA51:CH51"/>
    <mergeCell ref="CI51:CP51"/>
    <mergeCell ref="CQ51:CX51"/>
    <mergeCell ref="CY51:DF51"/>
    <mergeCell ref="A51:E51"/>
    <mergeCell ref="F51:AI51"/>
    <mergeCell ref="AJ51:AT51"/>
    <mergeCell ref="AU51:BB51"/>
    <mergeCell ref="BC51:BJ51"/>
    <mergeCell ref="HF45:IB45"/>
    <mergeCell ref="DG45:DN45"/>
    <mergeCell ref="DO45:DV45"/>
    <mergeCell ref="DW45:EE45"/>
    <mergeCell ref="AJ37:AT37"/>
    <mergeCell ref="AU37:BB37"/>
    <mergeCell ref="BC37:BJ37"/>
    <mergeCell ref="BK37:BR37"/>
    <mergeCell ref="AU21:BB21"/>
    <mergeCell ref="BC21:BJ21"/>
    <mergeCell ref="BK21:BR21"/>
    <mergeCell ref="BS21:BZ21"/>
    <mergeCell ref="CA21:CH21"/>
    <mergeCell ref="CI21:CP21"/>
    <mergeCell ref="CQ21:CX21"/>
    <mergeCell ref="CY21:DF21"/>
    <mergeCell ref="DG21:DN21"/>
    <mergeCell ref="DO21:DV21"/>
    <mergeCell ref="DW21:EE21"/>
    <mergeCell ref="EF21:EN21"/>
    <mergeCell ref="EO21:EW21"/>
    <mergeCell ref="EX21:FF21"/>
    <mergeCell ref="FG21:FQ21"/>
    <mergeCell ref="FR21:GA21"/>
    <mergeCell ref="HF27:IB27"/>
    <mergeCell ref="GT21:HE21"/>
    <mergeCell ref="HF21:IB21"/>
    <mergeCell ref="A18:E18"/>
    <mergeCell ref="F18:AI18"/>
    <mergeCell ref="AJ18:AT18"/>
    <mergeCell ref="AU18:BB18"/>
    <mergeCell ref="BC18:BJ18"/>
    <mergeCell ref="BK18:BR18"/>
    <mergeCell ref="FG27:FQ27"/>
    <mergeCell ref="FR27:GA27"/>
    <mergeCell ref="GB27:GG27"/>
    <mergeCell ref="GH27:GS27"/>
    <mergeCell ref="GT27:HE27"/>
    <mergeCell ref="EF26:EN26"/>
    <mergeCell ref="EO26:EW26"/>
    <mergeCell ref="EX26:FF26"/>
    <mergeCell ref="BK26:BR26"/>
    <mergeCell ref="BS26:BZ26"/>
    <mergeCell ref="CA26:CH26"/>
    <mergeCell ref="CI26:CP26"/>
    <mergeCell ref="CQ26:CX26"/>
    <mergeCell ref="CY26:DF26"/>
    <mergeCell ref="CI27:CP27"/>
    <mergeCell ref="HF12:IB12"/>
    <mergeCell ref="CQ12:CX12"/>
    <mergeCell ref="CY12:DF12"/>
    <mergeCell ref="DG12:DN12"/>
    <mergeCell ref="DO12:DV12"/>
    <mergeCell ref="DW12:EE12"/>
    <mergeCell ref="EF12:EN12"/>
    <mergeCell ref="EO12:EW12"/>
    <mergeCell ref="EX12:FF12"/>
    <mergeCell ref="FG12:FQ12"/>
    <mergeCell ref="A12:E12"/>
    <mergeCell ref="F12:AI12"/>
    <mergeCell ref="AJ12:AT12"/>
    <mergeCell ref="GH36:GS36"/>
    <mergeCell ref="GT40:HE40"/>
    <mergeCell ref="HF40:IB40"/>
    <mergeCell ref="GT38:HE38"/>
    <mergeCell ref="HF38:IB38"/>
    <mergeCell ref="FG39:FQ39"/>
    <mergeCell ref="HF35:IB35"/>
    <mergeCell ref="FG34:FQ34"/>
    <mergeCell ref="FR34:GA34"/>
    <mergeCell ref="GB34:GG34"/>
    <mergeCell ref="GH34:GS34"/>
    <mergeCell ref="GT34:HE34"/>
    <mergeCell ref="A38:E38"/>
    <mergeCell ref="F38:AI38"/>
    <mergeCell ref="AJ38:AT38"/>
    <mergeCell ref="AU38:BB38"/>
    <mergeCell ref="BC38:BJ38"/>
    <mergeCell ref="BK38:BR38"/>
    <mergeCell ref="HF39:IB39"/>
    <mergeCell ref="CQ40:CX40"/>
    <mergeCell ref="CY40:DF40"/>
    <mergeCell ref="DG40:DN40"/>
    <mergeCell ref="DO40:DV40"/>
    <mergeCell ref="DW40:EE40"/>
    <mergeCell ref="EF40:EN40"/>
    <mergeCell ref="EO40:EW40"/>
    <mergeCell ref="EX40:FF40"/>
    <mergeCell ref="FG40:FQ40"/>
    <mergeCell ref="FR40:GA40"/>
    <mergeCell ref="GB40:GG40"/>
    <mergeCell ref="GH40:GS40"/>
    <mergeCell ref="FR39:GA39"/>
    <mergeCell ref="AJ41:AT41"/>
    <mergeCell ref="AU41:BB41"/>
    <mergeCell ref="BC41:BJ41"/>
    <mergeCell ref="BK41:BR41"/>
    <mergeCell ref="BS41:BZ41"/>
    <mergeCell ref="CA41:CH41"/>
    <mergeCell ref="CI41:CP41"/>
    <mergeCell ref="FR41:GA41"/>
    <mergeCell ref="CQ39:CX39"/>
    <mergeCell ref="CY39:DF39"/>
    <mergeCell ref="DG39:DN39"/>
    <mergeCell ref="DO39:DV39"/>
    <mergeCell ref="DW39:EE39"/>
    <mergeCell ref="EF39:EN39"/>
    <mergeCell ref="GB39:GG39"/>
    <mergeCell ref="GH39:GS39"/>
    <mergeCell ref="CY41:DF41"/>
    <mergeCell ref="DG41:DN41"/>
    <mergeCell ref="DO41:DV41"/>
    <mergeCell ref="DW41:EE41"/>
    <mergeCell ref="EF41:EN41"/>
    <mergeCell ref="EO41:EW41"/>
    <mergeCell ref="A39:E39"/>
    <mergeCell ref="F39:AI39"/>
    <mergeCell ref="AJ39:AT39"/>
    <mergeCell ref="AU39:BB39"/>
    <mergeCell ref="BC39:BJ39"/>
    <mergeCell ref="BK39:BR39"/>
    <mergeCell ref="BS39:BZ39"/>
    <mergeCell ref="CA39:CH39"/>
    <mergeCell ref="CI39:CP39"/>
    <mergeCell ref="A40:E40"/>
    <mergeCell ref="F40:AI40"/>
    <mergeCell ref="AJ40:AT40"/>
    <mergeCell ref="AU40:BB40"/>
    <mergeCell ref="BC40:BJ40"/>
    <mergeCell ref="BK40:BR40"/>
    <mergeCell ref="BS40:BZ40"/>
    <mergeCell ref="CA40:CH40"/>
    <mergeCell ref="CI40:CP40"/>
    <mergeCell ref="GT39:HE39"/>
    <mergeCell ref="EO39:EW39"/>
    <mergeCell ref="EX39:FF39"/>
    <mergeCell ref="HF41:IB41"/>
    <mergeCell ref="A42:E42"/>
    <mergeCell ref="F42:AI42"/>
    <mergeCell ref="AJ42:AT42"/>
    <mergeCell ref="AU42:BB42"/>
    <mergeCell ref="BC42:BJ42"/>
    <mergeCell ref="BK42:BR42"/>
    <mergeCell ref="BS42:BZ42"/>
    <mergeCell ref="CA42:CH42"/>
    <mergeCell ref="CI42:CP42"/>
    <mergeCell ref="CQ42:CX42"/>
    <mergeCell ref="CY42:DF42"/>
    <mergeCell ref="DG42:DN42"/>
    <mergeCell ref="DO42:DV42"/>
    <mergeCell ref="DW42:EE42"/>
    <mergeCell ref="EF42:EN42"/>
    <mergeCell ref="EO42:EW42"/>
    <mergeCell ref="EX42:FF42"/>
    <mergeCell ref="FG42:FQ42"/>
    <mergeCell ref="FR42:GA42"/>
    <mergeCell ref="CQ41:CX41"/>
    <mergeCell ref="EX41:FF41"/>
    <mergeCell ref="GB42:GG42"/>
    <mergeCell ref="GH42:GS42"/>
    <mergeCell ref="GT42:HE42"/>
    <mergeCell ref="HF42:IB42"/>
    <mergeCell ref="BK43:BR43"/>
    <mergeCell ref="BS43:BZ43"/>
    <mergeCell ref="CA43:CH43"/>
    <mergeCell ref="CI43:CP43"/>
    <mergeCell ref="CQ43:CX43"/>
    <mergeCell ref="CY43:DF43"/>
    <mergeCell ref="DG43:DN43"/>
    <mergeCell ref="DO43:DV43"/>
    <mergeCell ref="DW43:EE43"/>
    <mergeCell ref="EF43:EN43"/>
    <mergeCell ref="EO43:EW43"/>
    <mergeCell ref="EX43:FF43"/>
    <mergeCell ref="FG43:FQ43"/>
    <mergeCell ref="FR43:GA43"/>
    <mergeCell ref="GB43:GG43"/>
    <mergeCell ref="GB41:GG41"/>
    <mergeCell ref="GH41:GS41"/>
    <mergeCell ref="GT41:HE41"/>
    <mergeCell ref="GT44:HE44"/>
    <mergeCell ref="HF44:IB44"/>
    <mergeCell ref="GH43:GS43"/>
    <mergeCell ref="GT43:HE43"/>
    <mergeCell ref="HF43:IB43"/>
    <mergeCell ref="FG44:FQ44"/>
    <mergeCell ref="FR44:GA44"/>
    <mergeCell ref="GB44:GG44"/>
    <mergeCell ref="GH44:GS44"/>
    <mergeCell ref="CQ44:CX44"/>
    <mergeCell ref="CY44:DF44"/>
    <mergeCell ref="DG44:DN44"/>
    <mergeCell ref="DO44:DV44"/>
    <mergeCell ref="DW44:EE44"/>
    <mergeCell ref="EF44:EN44"/>
    <mergeCell ref="EO44:EW44"/>
    <mergeCell ref="EX44:FF44"/>
    <mergeCell ref="A43:E43"/>
    <mergeCell ref="F43:AI43"/>
    <mergeCell ref="AJ43:AT43"/>
    <mergeCell ref="AU43:BB43"/>
    <mergeCell ref="BC43:BJ43"/>
    <mergeCell ref="A44:E44"/>
    <mergeCell ref="F44:AI44"/>
    <mergeCell ref="AJ44:AT44"/>
    <mergeCell ref="AU44:BB44"/>
    <mergeCell ref="BC44:BJ44"/>
    <mergeCell ref="BK44:BR44"/>
    <mergeCell ref="BS44:BZ44"/>
    <mergeCell ref="CA44:CH44"/>
    <mergeCell ref="CI44:CP44"/>
    <mergeCell ref="EX48:FF48"/>
    <mergeCell ref="FG48:FQ48"/>
    <mergeCell ref="A48:E48"/>
    <mergeCell ref="F48:AI48"/>
    <mergeCell ref="AJ48:AT48"/>
    <mergeCell ref="AU48:BB48"/>
    <mergeCell ref="BC48:BJ48"/>
    <mergeCell ref="BK48:BR48"/>
    <mergeCell ref="BS48:BZ48"/>
    <mergeCell ref="CA48:CH48"/>
    <mergeCell ref="CI48:CP48"/>
  </mergeCells>
  <pageMargins left="0.59055118110236227" right="0.51181102362204722" top="0.78740157480314965" bottom="0.39370078740157483" header="0.19685039370078741" footer="0.19685039370078741"/>
  <pageSetup paperSize="8" scale="65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2"/>
  <sheetViews>
    <sheetView view="pageBreakPreview" zoomScaleNormal="130" zoomScaleSheetLayoutView="100" workbookViewId="0">
      <pane xSplit="35" ySplit="12" topLeftCell="AJ13" activePane="bottomRight" state="frozen"/>
      <selection pane="topRight" activeCell="AJ1" sqref="AJ1"/>
      <selection pane="bottomLeft" activeCell="A13" sqref="A13"/>
      <selection pane="bottomRight" activeCell="HO16" sqref="HO16:HU16"/>
    </sheetView>
  </sheetViews>
  <sheetFormatPr defaultColWidth="0.75" defaultRowHeight="10.5"/>
  <cols>
    <col min="1" max="1" width="4.25" style="71" customWidth="1"/>
    <col min="2" max="2" width="2" style="71" hidden="1" customWidth="1"/>
    <col min="3" max="4" width="0" style="71" hidden="1" customWidth="1"/>
    <col min="5" max="5" width="2" style="71" customWidth="1"/>
    <col min="6" max="40" width="0.75" style="71"/>
    <col min="41" max="41" width="1.75" style="71" customWidth="1"/>
    <col min="42" max="42" width="1.25" style="71" customWidth="1"/>
    <col min="43" max="72" width="0.75" style="71"/>
    <col min="73" max="73" width="0.5" style="71" customWidth="1"/>
    <col min="74" max="74" width="0.75" style="71" hidden="1" customWidth="1"/>
    <col min="75" max="104" width="0.75" style="71"/>
    <col min="105" max="105" width="1.5" style="71" customWidth="1"/>
    <col min="106" max="106" width="0.5" style="71" hidden="1" customWidth="1"/>
    <col min="107" max="107" width="0.75" style="71" hidden="1" customWidth="1"/>
    <col min="108" max="138" width="0.75" style="71"/>
    <col min="139" max="139" width="0.25" style="71" customWidth="1"/>
    <col min="140" max="207" width="0.75" style="71"/>
    <col min="208" max="208" width="1.75" style="71" customWidth="1"/>
    <col min="209" max="214" width="0.75" style="71"/>
    <col min="215" max="215" width="1.25" style="71" customWidth="1"/>
    <col min="216" max="221" width="0.75" style="71"/>
    <col min="222" max="222" width="0.5" style="71" customWidth="1"/>
    <col min="223" max="238" width="0.75" style="71"/>
    <col min="239" max="239" width="1.625" style="71" customWidth="1"/>
    <col min="240" max="240" width="3.125" style="71" customWidth="1"/>
    <col min="241" max="244" width="0.75" style="71"/>
    <col min="245" max="245" width="1.25" style="71" customWidth="1"/>
    <col min="246" max="250" width="0.75" style="71"/>
    <col min="251" max="251" width="1.875" style="71" customWidth="1"/>
    <col min="252" max="16384" width="0.75" style="71"/>
  </cols>
  <sheetData>
    <row r="1" spans="1:253" s="42" customFormat="1" ht="33" customHeight="1">
      <c r="HU1" s="229" t="s">
        <v>81</v>
      </c>
      <c r="HV1" s="229"/>
      <c r="HW1" s="229"/>
      <c r="HX1" s="229"/>
      <c r="HY1" s="229"/>
      <c r="HZ1" s="229"/>
      <c r="IA1" s="229"/>
      <c r="IB1" s="229"/>
      <c r="IC1" s="229"/>
      <c r="ID1" s="229"/>
      <c r="IE1" s="229"/>
      <c r="IF1" s="229"/>
      <c r="IG1" s="229"/>
      <c r="IH1" s="229"/>
      <c r="II1" s="229"/>
      <c r="IJ1" s="229"/>
      <c r="IK1" s="229"/>
      <c r="IL1" s="229"/>
      <c r="IM1" s="229"/>
      <c r="IN1" s="229"/>
      <c r="IO1" s="229"/>
      <c r="IP1" s="229"/>
      <c r="IQ1" s="229"/>
      <c r="IR1" s="229"/>
      <c r="IS1" s="229"/>
    </row>
    <row r="2" spans="1:253" s="72" customFormat="1" ht="23.25" customHeight="1">
      <c r="A2" s="230" t="s">
        <v>318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  <c r="DG2" s="230"/>
      <c r="DH2" s="230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30"/>
      <c r="HQ2" s="230"/>
      <c r="HR2" s="230"/>
      <c r="HS2" s="230"/>
      <c r="HT2" s="230"/>
      <c r="HU2" s="230"/>
      <c r="HV2" s="230"/>
      <c r="HW2" s="230"/>
      <c r="HX2" s="230"/>
      <c r="HY2" s="230"/>
      <c r="HZ2" s="230"/>
      <c r="IA2" s="230"/>
      <c r="IB2" s="230"/>
      <c r="IC2" s="230"/>
      <c r="ID2" s="230"/>
      <c r="IE2" s="230"/>
      <c r="IF2" s="230"/>
      <c r="IG2" s="230"/>
      <c r="IH2" s="230"/>
      <c r="II2" s="230"/>
      <c r="IJ2" s="230"/>
      <c r="IK2" s="230"/>
      <c r="IL2" s="230"/>
      <c r="IM2" s="230"/>
      <c r="IN2" s="230"/>
      <c r="IO2" s="230"/>
      <c r="IP2" s="230"/>
      <c r="IQ2" s="230"/>
      <c r="IR2" s="230"/>
      <c r="IS2" s="230"/>
    </row>
    <row r="3" spans="1:253" s="73" customFormat="1" ht="24" customHeight="1">
      <c r="HV3" s="231" t="s">
        <v>1</v>
      </c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  <c r="IN3" s="231"/>
      <c r="IO3" s="231"/>
      <c r="IP3" s="231"/>
      <c r="IQ3" s="231"/>
      <c r="IR3" s="231"/>
      <c r="IS3" s="231"/>
    </row>
    <row r="4" spans="1:253" s="73" customFormat="1" ht="31.5" customHeight="1">
      <c r="HQ4" s="74"/>
      <c r="HR4" s="232" t="s">
        <v>244</v>
      </c>
      <c r="HS4" s="232"/>
      <c r="HT4" s="232"/>
      <c r="HU4" s="232"/>
      <c r="HV4" s="232"/>
      <c r="HW4" s="232"/>
      <c r="HX4" s="232"/>
      <c r="HY4" s="232"/>
      <c r="HZ4" s="232"/>
      <c r="IA4" s="232"/>
      <c r="IB4" s="232"/>
      <c r="IC4" s="232"/>
      <c r="ID4" s="232"/>
      <c r="IE4" s="232"/>
      <c r="IF4" s="232"/>
      <c r="IG4" s="232"/>
      <c r="IH4" s="232"/>
      <c r="II4" s="232"/>
      <c r="IJ4" s="232"/>
      <c r="IK4" s="232"/>
      <c r="IL4" s="232"/>
      <c r="IM4" s="232"/>
      <c r="IN4" s="232"/>
      <c r="IO4" s="232"/>
      <c r="IP4" s="232"/>
      <c r="IQ4" s="232"/>
      <c r="IR4" s="232"/>
      <c r="IS4" s="232"/>
    </row>
    <row r="5" spans="1:253" s="73" customFormat="1" ht="12">
      <c r="HR5" s="233" t="s">
        <v>2</v>
      </c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233"/>
      <c r="IO5" s="233"/>
      <c r="IP5" s="233"/>
      <c r="IQ5" s="233"/>
      <c r="IR5" s="233"/>
      <c r="IS5" s="233"/>
    </row>
    <row r="6" spans="1:253" s="73" customFormat="1" ht="12">
      <c r="HQ6" s="234" t="s">
        <v>3</v>
      </c>
      <c r="HR6" s="234"/>
      <c r="HS6" s="235" t="s">
        <v>308</v>
      </c>
      <c r="HT6" s="235"/>
      <c r="HU6" s="235"/>
      <c r="HV6" s="236" t="s">
        <v>3</v>
      </c>
      <c r="HW6" s="236"/>
      <c r="HX6" s="235" t="s">
        <v>313</v>
      </c>
      <c r="HY6" s="235"/>
      <c r="HZ6" s="235"/>
      <c r="IA6" s="235"/>
      <c r="IB6" s="235"/>
      <c r="IC6" s="235"/>
      <c r="ID6" s="235"/>
      <c r="IE6" s="235"/>
      <c r="IF6" s="235"/>
      <c r="IG6" s="235"/>
      <c r="IH6" s="235"/>
      <c r="II6" s="234">
        <v>20</v>
      </c>
      <c r="IJ6" s="234"/>
      <c r="IK6" s="234"/>
      <c r="IL6" s="237" t="s">
        <v>280</v>
      </c>
      <c r="IM6" s="237"/>
      <c r="IN6" s="237"/>
      <c r="IP6" s="75" t="s">
        <v>4</v>
      </c>
      <c r="IS6" s="75"/>
    </row>
    <row r="7" spans="1:253" s="73" customFormat="1" ht="12">
      <c r="IS7" s="76" t="s">
        <v>5</v>
      </c>
    </row>
    <row r="8" spans="1:253" ht="39" customHeight="1" thickBot="1"/>
    <row r="9" spans="1:253" ht="19.5" customHeight="1">
      <c r="A9" s="223" t="s">
        <v>6</v>
      </c>
      <c r="B9" s="224"/>
      <c r="C9" s="224"/>
      <c r="D9" s="224"/>
      <c r="E9" s="224"/>
      <c r="F9" s="224" t="s">
        <v>82</v>
      </c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5" t="s">
        <v>83</v>
      </c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 t="s">
        <v>84</v>
      </c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25"/>
      <c r="CP9" s="225"/>
      <c r="CQ9" s="225"/>
      <c r="CR9" s="225"/>
      <c r="CS9" s="225"/>
      <c r="CT9" s="225" t="s">
        <v>85</v>
      </c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/>
      <c r="DU9" s="225"/>
      <c r="DV9" s="225"/>
      <c r="DW9" s="225"/>
      <c r="DX9" s="225"/>
      <c r="DY9" s="225"/>
      <c r="DZ9" s="225"/>
      <c r="EA9" s="225" t="s">
        <v>86</v>
      </c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25"/>
      <c r="FD9" s="225"/>
      <c r="FE9" s="225"/>
      <c r="FF9" s="225"/>
      <c r="FG9" s="224" t="s">
        <v>87</v>
      </c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  <c r="GO9" s="224"/>
      <c r="GP9" s="224"/>
      <c r="GQ9" s="224"/>
      <c r="GR9" s="224"/>
      <c r="GS9" s="224"/>
      <c r="GT9" s="224"/>
      <c r="GU9" s="224"/>
      <c r="GV9" s="224"/>
      <c r="GW9" s="224"/>
      <c r="GX9" s="224"/>
      <c r="GY9" s="224"/>
      <c r="GZ9" s="224"/>
      <c r="HA9" s="224"/>
      <c r="HB9" s="224"/>
      <c r="HC9" s="224"/>
      <c r="HD9" s="224"/>
      <c r="HE9" s="224"/>
      <c r="HF9" s="224"/>
      <c r="HG9" s="224"/>
      <c r="HH9" s="224"/>
      <c r="HI9" s="224"/>
      <c r="HJ9" s="224"/>
      <c r="HK9" s="224"/>
      <c r="HL9" s="224"/>
      <c r="HM9" s="224"/>
      <c r="HN9" s="224"/>
      <c r="HO9" s="224"/>
      <c r="HP9" s="224"/>
      <c r="HQ9" s="224"/>
      <c r="HR9" s="224"/>
      <c r="HS9" s="224"/>
      <c r="HT9" s="224"/>
      <c r="HU9" s="224"/>
      <c r="HV9" s="224"/>
      <c r="HW9" s="224"/>
      <c r="HX9" s="224"/>
      <c r="HY9" s="224"/>
      <c r="HZ9" s="224"/>
      <c r="IA9" s="224"/>
      <c r="IB9" s="224"/>
      <c r="IC9" s="224"/>
      <c r="ID9" s="224"/>
      <c r="IE9" s="224"/>
      <c r="IF9" s="224"/>
      <c r="IG9" s="224"/>
      <c r="IH9" s="224"/>
      <c r="II9" s="224"/>
      <c r="IJ9" s="224"/>
      <c r="IK9" s="224"/>
      <c r="IL9" s="224"/>
      <c r="IM9" s="224"/>
      <c r="IN9" s="224"/>
      <c r="IO9" s="224"/>
      <c r="IP9" s="224"/>
      <c r="IQ9" s="224"/>
      <c r="IR9" s="224"/>
      <c r="IS9" s="227"/>
    </row>
    <row r="10" spans="1:253" ht="23.25" customHeight="1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14" t="s">
        <v>88</v>
      </c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 t="s">
        <v>89</v>
      </c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 t="s">
        <v>90</v>
      </c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26" t="s">
        <v>91</v>
      </c>
      <c r="IM10" s="226"/>
      <c r="IN10" s="226"/>
      <c r="IO10" s="226"/>
      <c r="IP10" s="226"/>
      <c r="IQ10" s="226"/>
      <c r="IR10" s="226"/>
      <c r="IS10" s="228"/>
    </row>
    <row r="11" spans="1:253" ht="90.75" customHeight="1">
      <c r="A11" s="213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5" t="s">
        <v>12</v>
      </c>
      <c r="AK11" s="215"/>
      <c r="AL11" s="215"/>
      <c r="AM11" s="215"/>
      <c r="AN11" s="215"/>
      <c r="AO11" s="215"/>
      <c r="AP11" s="215"/>
      <c r="AQ11" s="215" t="s">
        <v>92</v>
      </c>
      <c r="AR11" s="215"/>
      <c r="AS11" s="215"/>
      <c r="AT11" s="215"/>
      <c r="AU11" s="215"/>
      <c r="AV11" s="215" t="s">
        <v>93</v>
      </c>
      <c r="AW11" s="215"/>
      <c r="AX11" s="215"/>
      <c r="AY11" s="215"/>
      <c r="AZ11" s="215"/>
      <c r="BA11" s="210" t="s">
        <v>94</v>
      </c>
      <c r="BB11" s="210"/>
      <c r="BC11" s="210"/>
      <c r="BD11" s="210"/>
      <c r="BE11" s="210"/>
      <c r="BF11" s="210"/>
      <c r="BG11" s="210"/>
      <c r="BH11" s="215" t="s">
        <v>95</v>
      </c>
      <c r="BI11" s="215"/>
      <c r="BJ11" s="215"/>
      <c r="BK11" s="215"/>
      <c r="BL11" s="215"/>
      <c r="BM11" s="215"/>
      <c r="BN11" s="215" t="s">
        <v>12</v>
      </c>
      <c r="BO11" s="215"/>
      <c r="BP11" s="215"/>
      <c r="BQ11" s="215"/>
      <c r="BR11" s="215"/>
      <c r="BS11" s="215"/>
      <c r="BT11" s="215"/>
      <c r="BU11" s="215"/>
      <c r="BV11" s="215"/>
      <c r="BW11" s="215" t="s">
        <v>92</v>
      </c>
      <c r="BX11" s="215"/>
      <c r="BY11" s="215"/>
      <c r="BZ11" s="215"/>
      <c r="CA11" s="215"/>
      <c r="CB11" s="215" t="s">
        <v>93</v>
      </c>
      <c r="CC11" s="215"/>
      <c r="CD11" s="215"/>
      <c r="CE11" s="215"/>
      <c r="CF11" s="215"/>
      <c r="CG11" s="210" t="s">
        <v>94</v>
      </c>
      <c r="CH11" s="210"/>
      <c r="CI11" s="210"/>
      <c r="CJ11" s="210"/>
      <c r="CK11" s="210"/>
      <c r="CL11" s="210"/>
      <c r="CM11" s="210"/>
      <c r="CN11" s="215" t="s">
        <v>95</v>
      </c>
      <c r="CO11" s="215"/>
      <c r="CP11" s="215"/>
      <c r="CQ11" s="215"/>
      <c r="CR11" s="215"/>
      <c r="CS11" s="215"/>
      <c r="CT11" s="215" t="s">
        <v>12</v>
      </c>
      <c r="CU11" s="215"/>
      <c r="CV11" s="215"/>
      <c r="CW11" s="215"/>
      <c r="CX11" s="215"/>
      <c r="CY11" s="215"/>
      <c r="CZ11" s="215"/>
      <c r="DA11" s="215"/>
      <c r="DB11" s="215"/>
      <c r="DC11" s="215"/>
      <c r="DD11" s="215" t="s">
        <v>92</v>
      </c>
      <c r="DE11" s="215"/>
      <c r="DF11" s="215"/>
      <c r="DG11" s="215"/>
      <c r="DH11" s="215"/>
      <c r="DI11" s="215" t="s">
        <v>93</v>
      </c>
      <c r="DJ11" s="215"/>
      <c r="DK11" s="215"/>
      <c r="DL11" s="215"/>
      <c r="DM11" s="215"/>
      <c r="DN11" s="210" t="s">
        <v>94</v>
      </c>
      <c r="DO11" s="210"/>
      <c r="DP11" s="210"/>
      <c r="DQ11" s="210"/>
      <c r="DR11" s="210"/>
      <c r="DS11" s="210"/>
      <c r="DT11" s="210"/>
      <c r="DU11" s="215" t="s">
        <v>95</v>
      </c>
      <c r="DV11" s="215"/>
      <c r="DW11" s="215"/>
      <c r="DX11" s="215"/>
      <c r="DY11" s="215"/>
      <c r="DZ11" s="215"/>
      <c r="EA11" s="215" t="s">
        <v>12</v>
      </c>
      <c r="EB11" s="215"/>
      <c r="EC11" s="215"/>
      <c r="ED11" s="215"/>
      <c r="EE11" s="215"/>
      <c r="EF11" s="215"/>
      <c r="EG11" s="215"/>
      <c r="EH11" s="215"/>
      <c r="EI11" s="215"/>
      <c r="EJ11" s="215" t="s">
        <v>92</v>
      </c>
      <c r="EK11" s="215"/>
      <c r="EL11" s="215"/>
      <c r="EM11" s="215"/>
      <c r="EN11" s="215"/>
      <c r="EO11" s="215" t="s">
        <v>93</v>
      </c>
      <c r="EP11" s="215"/>
      <c r="EQ11" s="215"/>
      <c r="ER11" s="215"/>
      <c r="ES11" s="215"/>
      <c r="ET11" s="210" t="s">
        <v>94</v>
      </c>
      <c r="EU11" s="210"/>
      <c r="EV11" s="210"/>
      <c r="EW11" s="210"/>
      <c r="EX11" s="210"/>
      <c r="EY11" s="210"/>
      <c r="EZ11" s="210"/>
      <c r="FA11" s="215" t="s">
        <v>95</v>
      </c>
      <c r="FB11" s="215"/>
      <c r="FC11" s="215"/>
      <c r="FD11" s="215"/>
      <c r="FE11" s="215"/>
      <c r="FF11" s="215"/>
      <c r="FG11" s="210" t="s">
        <v>96</v>
      </c>
      <c r="FH11" s="210"/>
      <c r="FI11" s="210"/>
      <c r="FJ11" s="210"/>
      <c r="FK11" s="210"/>
      <c r="FL11" s="210"/>
      <c r="FM11" s="210"/>
      <c r="FN11" s="210" t="s">
        <v>97</v>
      </c>
      <c r="FO11" s="210"/>
      <c r="FP11" s="210"/>
      <c r="FQ11" s="210"/>
      <c r="FR11" s="210"/>
      <c r="FS11" s="210"/>
      <c r="FT11" s="210"/>
      <c r="FU11" s="210" t="s">
        <v>98</v>
      </c>
      <c r="FV11" s="210"/>
      <c r="FW11" s="210"/>
      <c r="FX11" s="210"/>
      <c r="FY11" s="210"/>
      <c r="FZ11" s="210" t="s">
        <v>99</v>
      </c>
      <c r="GA11" s="210"/>
      <c r="GB11" s="210"/>
      <c r="GC11" s="210"/>
      <c r="GD11" s="210"/>
      <c r="GE11" s="210"/>
      <c r="GF11" s="210"/>
      <c r="GG11" s="210" t="s">
        <v>96</v>
      </c>
      <c r="GH11" s="210"/>
      <c r="GI11" s="210"/>
      <c r="GJ11" s="210"/>
      <c r="GK11" s="210"/>
      <c r="GL11" s="210"/>
      <c r="GM11" s="210"/>
      <c r="GN11" s="210" t="s">
        <v>97</v>
      </c>
      <c r="GO11" s="210"/>
      <c r="GP11" s="210"/>
      <c r="GQ11" s="210"/>
      <c r="GR11" s="210"/>
      <c r="GS11" s="210"/>
      <c r="GT11" s="210"/>
      <c r="GU11" s="210" t="s">
        <v>100</v>
      </c>
      <c r="GV11" s="210"/>
      <c r="GW11" s="210"/>
      <c r="GX11" s="210"/>
      <c r="GY11" s="210"/>
      <c r="GZ11" s="210"/>
      <c r="HA11" s="210"/>
      <c r="HB11" s="210"/>
      <c r="HC11" s="210" t="s">
        <v>101</v>
      </c>
      <c r="HD11" s="210"/>
      <c r="HE11" s="210"/>
      <c r="HF11" s="210"/>
      <c r="HG11" s="210"/>
      <c r="HH11" s="210" t="s">
        <v>96</v>
      </c>
      <c r="HI11" s="210"/>
      <c r="HJ11" s="210"/>
      <c r="HK11" s="210"/>
      <c r="HL11" s="210"/>
      <c r="HM11" s="210"/>
      <c r="HN11" s="210"/>
      <c r="HO11" s="210" t="s">
        <v>97</v>
      </c>
      <c r="HP11" s="210"/>
      <c r="HQ11" s="210"/>
      <c r="HR11" s="210"/>
      <c r="HS11" s="210"/>
      <c r="HT11" s="210"/>
      <c r="HU11" s="210"/>
      <c r="HV11" s="210" t="s">
        <v>102</v>
      </c>
      <c r="HW11" s="210"/>
      <c r="HX11" s="210"/>
      <c r="HY11" s="210"/>
      <c r="HZ11" s="210"/>
      <c r="IA11" s="210" t="s">
        <v>103</v>
      </c>
      <c r="IB11" s="210"/>
      <c r="IC11" s="210"/>
      <c r="ID11" s="210"/>
      <c r="IE11" s="210"/>
      <c r="IF11" s="210" t="s">
        <v>104</v>
      </c>
      <c r="IG11" s="210"/>
      <c r="IH11" s="210"/>
      <c r="II11" s="210"/>
      <c r="IJ11" s="210"/>
      <c r="IK11" s="210"/>
      <c r="IL11" s="226"/>
      <c r="IM11" s="226"/>
      <c r="IN11" s="226"/>
      <c r="IO11" s="226"/>
      <c r="IP11" s="226"/>
      <c r="IQ11" s="226"/>
      <c r="IR11" s="226"/>
      <c r="IS11" s="228"/>
    </row>
    <row r="12" spans="1:253" s="77" customFormat="1" ht="13.5" customHeight="1">
      <c r="A12" s="238">
        <v>1</v>
      </c>
      <c r="B12" s="239"/>
      <c r="C12" s="239"/>
      <c r="D12" s="239"/>
      <c r="E12" s="239"/>
      <c r="F12" s="220">
        <v>2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97">
        <v>3</v>
      </c>
      <c r="AK12" s="97"/>
      <c r="AL12" s="97"/>
      <c r="AM12" s="97"/>
      <c r="AN12" s="97"/>
      <c r="AO12" s="97"/>
      <c r="AP12" s="97"/>
      <c r="AQ12" s="216">
        <v>4</v>
      </c>
      <c r="AR12" s="216"/>
      <c r="AS12" s="216"/>
      <c r="AT12" s="216"/>
      <c r="AU12" s="216"/>
      <c r="AV12" s="216">
        <v>5</v>
      </c>
      <c r="AW12" s="216"/>
      <c r="AX12" s="216"/>
      <c r="AY12" s="216"/>
      <c r="AZ12" s="216"/>
      <c r="BA12" s="219">
        <v>6</v>
      </c>
      <c r="BB12" s="219"/>
      <c r="BC12" s="219"/>
      <c r="BD12" s="219"/>
      <c r="BE12" s="219"/>
      <c r="BF12" s="219"/>
      <c r="BG12" s="219"/>
      <c r="BH12" s="216">
        <v>7</v>
      </c>
      <c r="BI12" s="216"/>
      <c r="BJ12" s="216"/>
      <c r="BK12" s="216"/>
      <c r="BL12" s="216"/>
      <c r="BM12" s="216"/>
      <c r="BN12" s="97">
        <v>8</v>
      </c>
      <c r="BO12" s="97"/>
      <c r="BP12" s="97"/>
      <c r="BQ12" s="97"/>
      <c r="BR12" s="97"/>
      <c r="BS12" s="97"/>
      <c r="BT12" s="97"/>
      <c r="BU12" s="97"/>
      <c r="BV12" s="97"/>
      <c r="BW12" s="216">
        <v>9</v>
      </c>
      <c r="BX12" s="216"/>
      <c r="BY12" s="216"/>
      <c r="BZ12" s="216"/>
      <c r="CA12" s="216"/>
      <c r="CB12" s="216">
        <v>10</v>
      </c>
      <c r="CC12" s="216"/>
      <c r="CD12" s="216"/>
      <c r="CE12" s="216"/>
      <c r="CF12" s="216"/>
      <c r="CG12" s="219">
        <v>11</v>
      </c>
      <c r="CH12" s="219"/>
      <c r="CI12" s="219"/>
      <c r="CJ12" s="219"/>
      <c r="CK12" s="219"/>
      <c r="CL12" s="219"/>
      <c r="CM12" s="219"/>
      <c r="CN12" s="216">
        <v>12</v>
      </c>
      <c r="CO12" s="216"/>
      <c r="CP12" s="216"/>
      <c r="CQ12" s="216"/>
      <c r="CR12" s="216"/>
      <c r="CS12" s="216"/>
      <c r="CT12" s="97">
        <v>13</v>
      </c>
      <c r="CU12" s="97"/>
      <c r="CV12" s="97"/>
      <c r="CW12" s="97"/>
      <c r="CX12" s="97"/>
      <c r="CY12" s="97"/>
      <c r="CZ12" s="97"/>
      <c r="DA12" s="97"/>
      <c r="DB12" s="97"/>
      <c r="DC12" s="97"/>
      <c r="DD12" s="216">
        <v>14</v>
      </c>
      <c r="DE12" s="216"/>
      <c r="DF12" s="216"/>
      <c r="DG12" s="216"/>
      <c r="DH12" s="216"/>
      <c r="DI12" s="216">
        <v>15</v>
      </c>
      <c r="DJ12" s="216"/>
      <c r="DK12" s="216"/>
      <c r="DL12" s="216"/>
      <c r="DM12" s="216"/>
      <c r="DN12" s="219">
        <v>16</v>
      </c>
      <c r="DO12" s="219"/>
      <c r="DP12" s="219"/>
      <c r="DQ12" s="219"/>
      <c r="DR12" s="219"/>
      <c r="DS12" s="219"/>
      <c r="DT12" s="219"/>
      <c r="DU12" s="216">
        <v>17</v>
      </c>
      <c r="DV12" s="216"/>
      <c r="DW12" s="216"/>
      <c r="DX12" s="216"/>
      <c r="DY12" s="216"/>
      <c r="DZ12" s="216"/>
      <c r="EA12" s="97">
        <v>18</v>
      </c>
      <c r="EB12" s="97"/>
      <c r="EC12" s="97"/>
      <c r="ED12" s="97"/>
      <c r="EE12" s="97"/>
      <c r="EF12" s="97"/>
      <c r="EG12" s="97"/>
      <c r="EH12" s="97"/>
      <c r="EI12" s="97"/>
      <c r="EJ12" s="216">
        <v>19</v>
      </c>
      <c r="EK12" s="216"/>
      <c r="EL12" s="216"/>
      <c r="EM12" s="216"/>
      <c r="EN12" s="216"/>
      <c r="EO12" s="216">
        <v>20</v>
      </c>
      <c r="EP12" s="216"/>
      <c r="EQ12" s="216"/>
      <c r="ER12" s="216"/>
      <c r="ES12" s="216"/>
      <c r="ET12" s="219">
        <v>21</v>
      </c>
      <c r="EU12" s="219"/>
      <c r="EV12" s="219"/>
      <c r="EW12" s="219"/>
      <c r="EX12" s="219"/>
      <c r="EY12" s="219"/>
      <c r="EZ12" s="219"/>
      <c r="FA12" s="216">
        <v>22</v>
      </c>
      <c r="FB12" s="216"/>
      <c r="FC12" s="216"/>
      <c r="FD12" s="216"/>
      <c r="FE12" s="216"/>
      <c r="FF12" s="216"/>
      <c r="FG12" s="219">
        <v>23</v>
      </c>
      <c r="FH12" s="219"/>
      <c r="FI12" s="219"/>
      <c r="FJ12" s="219"/>
      <c r="FK12" s="219"/>
      <c r="FL12" s="219"/>
      <c r="FM12" s="219"/>
      <c r="FN12" s="219">
        <v>24</v>
      </c>
      <c r="FO12" s="219"/>
      <c r="FP12" s="219"/>
      <c r="FQ12" s="219"/>
      <c r="FR12" s="219"/>
      <c r="FS12" s="219"/>
      <c r="FT12" s="219"/>
      <c r="FU12" s="219">
        <v>25</v>
      </c>
      <c r="FV12" s="219"/>
      <c r="FW12" s="219"/>
      <c r="FX12" s="219"/>
      <c r="FY12" s="219"/>
      <c r="FZ12" s="219">
        <v>26</v>
      </c>
      <c r="GA12" s="219"/>
      <c r="GB12" s="219"/>
      <c r="GC12" s="219"/>
      <c r="GD12" s="219"/>
      <c r="GE12" s="219"/>
      <c r="GF12" s="219"/>
      <c r="GG12" s="219">
        <v>27</v>
      </c>
      <c r="GH12" s="219"/>
      <c r="GI12" s="219"/>
      <c r="GJ12" s="219"/>
      <c r="GK12" s="219"/>
      <c r="GL12" s="219"/>
      <c r="GM12" s="219"/>
      <c r="GN12" s="219">
        <v>28</v>
      </c>
      <c r="GO12" s="219"/>
      <c r="GP12" s="219"/>
      <c r="GQ12" s="219"/>
      <c r="GR12" s="219"/>
      <c r="GS12" s="219"/>
      <c r="GT12" s="219"/>
      <c r="GU12" s="219">
        <v>29</v>
      </c>
      <c r="GV12" s="219"/>
      <c r="GW12" s="219"/>
      <c r="GX12" s="219"/>
      <c r="GY12" s="219"/>
      <c r="GZ12" s="219"/>
      <c r="HA12" s="219"/>
      <c r="HB12" s="219"/>
      <c r="HC12" s="219">
        <v>30</v>
      </c>
      <c r="HD12" s="219"/>
      <c r="HE12" s="219"/>
      <c r="HF12" s="219"/>
      <c r="HG12" s="219"/>
      <c r="HH12" s="219">
        <v>31</v>
      </c>
      <c r="HI12" s="219"/>
      <c r="HJ12" s="219"/>
      <c r="HK12" s="219"/>
      <c r="HL12" s="219"/>
      <c r="HM12" s="219"/>
      <c r="HN12" s="219"/>
      <c r="HO12" s="219">
        <v>32</v>
      </c>
      <c r="HP12" s="219"/>
      <c r="HQ12" s="219"/>
      <c r="HR12" s="219"/>
      <c r="HS12" s="219"/>
      <c r="HT12" s="219"/>
      <c r="HU12" s="219"/>
      <c r="HV12" s="219">
        <v>33</v>
      </c>
      <c r="HW12" s="219"/>
      <c r="HX12" s="219"/>
      <c r="HY12" s="219"/>
      <c r="HZ12" s="219"/>
      <c r="IA12" s="219">
        <v>34</v>
      </c>
      <c r="IB12" s="219"/>
      <c r="IC12" s="219"/>
      <c r="ID12" s="219"/>
      <c r="IE12" s="219"/>
      <c r="IF12" s="220">
        <v>35</v>
      </c>
      <c r="IG12" s="220"/>
      <c r="IH12" s="220"/>
      <c r="II12" s="220"/>
      <c r="IJ12" s="220"/>
      <c r="IK12" s="220"/>
      <c r="IL12" s="221">
        <v>36</v>
      </c>
      <c r="IM12" s="221"/>
      <c r="IN12" s="221"/>
      <c r="IO12" s="221"/>
      <c r="IP12" s="221"/>
      <c r="IQ12" s="221"/>
      <c r="IR12" s="221"/>
      <c r="IS12" s="222"/>
    </row>
    <row r="13" spans="1:253" ht="18.75" customHeight="1">
      <c r="A13" s="213"/>
      <c r="B13" s="214"/>
      <c r="C13" s="214"/>
      <c r="D13" s="214"/>
      <c r="E13" s="214"/>
      <c r="F13" s="203" t="s">
        <v>26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185">
        <f>AJ14+AJ33+AJ49</f>
        <v>246.1066768</v>
      </c>
      <c r="AK13" s="204"/>
      <c r="AL13" s="204"/>
      <c r="AM13" s="204"/>
      <c r="AN13" s="204"/>
      <c r="AO13" s="204"/>
      <c r="AP13" s="204"/>
      <c r="AQ13" s="187" t="s">
        <v>105</v>
      </c>
      <c r="AR13" s="187"/>
      <c r="AS13" s="187"/>
      <c r="AT13" s="187"/>
      <c r="AU13" s="187"/>
      <c r="AV13" s="187" t="s">
        <v>105</v>
      </c>
      <c r="AW13" s="187"/>
      <c r="AX13" s="187"/>
      <c r="AY13" s="187"/>
      <c r="AZ13" s="187"/>
      <c r="BA13" s="192" t="s">
        <v>105</v>
      </c>
      <c r="BB13" s="192"/>
      <c r="BC13" s="192"/>
      <c r="BD13" s="192"/>
      <c r="BE13" s="192"/>
      <c r="BF13" s="192"/>
      <c r="BG13" s="192"/>
      <c r="BH13" s="187" t="s">
        <v>105</v>
      </c>
      <c r="BI13" s="187"/>
      <c r="BJ13" s="187"/>
      <c r="BK13" s="187"/>
      <c r="BL13" s="187"/>
      <c r="BM13" s="187"/>
      <c r="BN13" s="185">
        <f>BN14+BN33+BN49</f>
        <v>49.19</v>
      </c>
      <c r="BO13" s="204"/>
      <c r="BP13" s="204"/>
      <c r="BQ13" s="204"/>
      <c r="BR13" s="204"/>
      <c r="BS13" s="204"/>
      <c r="BT13" s="204"/>
      <c r="BU13" s="204"/>
      <c r="BV13" s="204"/>
      <c r="BW13" s="187" t="s">
        <v>105</v>
      </c>
      <c r="BX13" s="187"/>
      <c r="BY13" s="187"/>
      <c r="BZ13" s="187"/>
      <c r="CA13" s="187"/>
      <c r="CB13" s="187" t="s">
        <v>105</v>
      </c>
      <c r="CC13" s="187"/>
      <c r="CD13" s="187"/>
      <c r="CE13" s="187"/>
      <c r="CF13" s="187"/>
      <c r="CG13" s="192" t="s">
        <v>105</v>
      </c>
      <c r="CH13" s="192"/>
      <c r="CI13" s="192"/>
      <c r="CJ13" s="192"/>
      <c r="CK13" s="192"/>
      <c r="CL13" s="192"/>
      <c r="CM13" s="192"/>
      <c r="CN13" s="187" t="s">
        <v>105</v>
      </c>
      <c r="CO13" s="187"/>
      <c r="CP13" s="187"/>
      <c r="CQ13" s="187"/>
      <c r="CR13" s="187"/>
      <c r="CS13" s="187"/>
      <c r="CT13" s="185">
        <f>BN13-AJ13</f>
        <v>-196.9166768</v>
      </c>
      <c r="CU13" s="204"/>
      <c r="CV13" s="204"/>
      <c r="CW13" s="204"/>
      <c r="CX13" s="204"/>
      <c r="CY13" s="204"/>
      <c r="CZ13" s="204"/>
      <c r="DA13" s="204"/>
      <c r="DB13" s="204"/>
      <c r="DC13" s="78"/>
      <c r="DD13" s="187" t="s">
        <v>105</v>
      </c>
      <c r="DE13" s="187"/>
      <c r="DF13" s="187"/>
      <c r="DG13" s="187"/>
      <c r="DH13" s="187"/>
      <c r="DI13" s="187" t="s">
        <v>105</v>
      </c>
      <c r="DJ13" s="187"/>
      <c r="DK13" s="187"/>
      <c r="DL13" s="187"/>
      <c r="DM13" s="187"/>
      <c r="DN13" s="192" t="s">
        <v>105</v>
      </c>
      <c r="DO13" s="192"/>
      <c r="DP13" s="192"/>
      <c r="DQ13" s="192"/>
      <c r="DR13" s="192"/>
      <c r="DS13" s="192"/>
      <c r="DT13" s="192"/>
      <c r="DU13" s="187" t="s">
        <v>105</v>
      </c>
      <c r="DV13" s="187"/>
      <c r="DW13" s="187"/>
      <c r="DX13" s="187"/>
      <c r="DY13" s="187"/>
      <c r="DZ13" s="187"/>
      <c r="EA13" s="185">
        <f>BN13</f>
        <v>49.19</v>
      </c>
      <c r="EB13" s="204"/>
      <c r="EC13" s="204"/>
      <c r="ED13" s="204"/>
      <c r="EE13" s="204"/>
      <c r="EF13" s="204"/>
      <c r="EG13" s="204"/>
      <c r="EH13" s="204"/>
      <c r="EI13" s="204"/>
      <c r="EJ13" s="187" t="s">
        <v>105</v>
      </c>
      <c r="EK13" s="187"/>
      <c r="EL13" s="187"/>
      <c r="EM13" s="187"/>
      <c r="EN13" s="187"/>
      <c r="EO13" s="187" t="s">
        <v>105</v>
      </c>
      <c r="EP13" s="187"/>
      <c r="EQ13" s="187"/>
      <c r="ER13" s="187"/>
      <c r="ES13" s="187"/>
      <c r="ET13" s="192" t="s">
        <v>105</v>
      </c>
      <c r="EU13" s="192"/>
      <c r="EV13" s="192"/>
      <c r="EW13" s="192"/>
      <c r="EX13" s="192"/>
      <c r="EY13" s="192"/>
      <c r="EZ13" s="192"/>
      <c r="FA13" s="187" t="s">
        <v>105</v>
      </c>
      <c r="FB13" s="187"/>
      <c r="FC13" s="187"/>
      <c r="FD13" s="187"/>
      <c r="FE13" s="187"/>
      <c r="FF13" s="187"/>
      <c r="FG13" s="192" t="s">
        <v>105</v>
      </c>
      <c r="FH13" s="192"/>
      <c r="FI13" s="192"/>
      <c r="FJ13" s="192"/>
      <c r="FK13" s="192"/>
      <c r="FL13" s="192"/>
      <c r="FM13" s="192"/>
      <c r="FN13" s="192" t="s">
        <v>105</v>
      </c>
      <c r="FO13" s="192"/>
      <c r="FP13" s="192"/>
      <c r="FQ13" s="192"/>
      <c r="FR13" s="192"/>
      <c r="FS13" s="192"/>
      <c r="FT13" s="192"/>
      <c r="FU13" s="192" t="s">
        <v>105</v>
      </c>
      <c r="FV13" s="192"/>
      <c r="FW13" s="192"/>
      <c r="FX13" s="192"/>
      <c r="FY13" s="192"/>
      <c r="FZ13" s="192" t="s">
        <v>105</v>
      </c>
      <c r="GA13" s="192"/>
      <c r="GB13" s="192"/>
      <c r="GC13" s="192"/>
      <c r="GD13" s="192"/>
      <c r="GE13" s="192"/>
      <c r="GF13" s="192"/>
      <c r="GG13" s="192" t="s">
        <v>105</v>
      </c>
      <c r="GH13" s="192"/>
      <c r="GI13" s="192"/>
      <c r="GJ13" s="192"/>
      <c r="GK13" s="192"/>
      <c r="GL13" s="192"/>
      <c r="GM13" s="192"/>
      <c r="GN13" s="192" t="s">
        <v>105</v>
      </c>
      <c r="GO13" s="192"/>
      <c r="GP13" s="192"/>
      <c r="GQ13" s="192"/>
      <c r="GR13" s="192"/>
      <c r="GS13" s="192"/>
      <c r="GT13" s="192"/>
      <c r="GU13" s="192" t="s">
        <v>105</v>
      </c>
      <c r="GV13" s="192"/>
      <c r="GW13" s="192"/>
      <c r="GX13" s="192"/>
      <c r="GY13" s="192"/>
      <c r="GZ13" s="192"/>
      <c r="HA13" s="192"/>
      <c r="HB13" s="192"/>
      <c r="HC13" s="203" t="s">
        <v>377</v>
      </c>
      <c r="HD13" s="203"/>
      <c r="HE13" s="203"/>
      <c r="HF13" s="203"/>
      <c r="HG13" s="203"/>
      <c r="HH13" s="192" t="s">
        <v>105</v>
      </c>
      <c r="HI13" s="192"/>
      <c r="HJ13" s="192"/>
      <c r="HK13" s="192"/>
      <c r="HL13" s="192"/>
      <c r="HM13" s="192"/>
      <c r="HN13" s="192"/>
      <c r="HO13" s="192" t="s">
        <v>105</v>
      </c>
      <c r="HP13" s="192"/>
      <c r="HQ13" s="192"/>
      <c r="HR13" s="192"/>
      <c r="HS13" s="192"/>
      <c r="HT13" s="192"/>
      <c r="HU13" s="192"/>
      <c r="HV13" s="192" t="s">
        <v>105</v>
      </c>
      <c r="HW13" s="192"/>
      <c r="HX13" s="192"/>
      <c r="HY13" s="192"/>
      <c r="HZ13" s="192"/>
      <c r="IA13" s="192" t="s">
        <v>105</v>
      </c>
      <c r="IB13" s="192"/>
      <c r="IC13" s="192"/>
      <c r="ID13" s="192"/>
      <c r="IE13" s="192"/>
      <c r="IF13" s="217">
        <f>IF14+IF33+IF49</f>
        <v>21.729999999999997</v>
      </c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18"/>
    </row>
    <row r="14" spans="1:253" ht="25.5" customHeight="1">
      <c r="A14" s="205" t="s">
        <v>27</v>
      </c>
      <c r="B14" s="206"/>
      <c r="C14" s="206"/>
      <c r="D14" s="206"/>
      <c r="E14" s="206"/>
      <c r="F14" s="203" t="s">
        <v>28</v>
      </c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185">
        <f>AJ15</f>
        <v>120.76399999999998</v>
      </c>
      <c r="AK14" s="185"/>
      <c r="AL14" s="185"/>
      <c r="AM14" s="185"/>
      <c r="AN14" s="185"/>
      <c r="AO14" s="185"/>
      <c r="AP14" s="185"/>
      <c r="AQ14" s="187" t="s">
        <v>105</v>
      </c>
      <c r="AR14" s="187"/>
      <c r="AS14" s="187"/>
      <c r="AT14" s="187"/>
      <c r="AU14" s="187"/>
      <c r="AV14" s="187" t="s">
        <v>105</v>
      </c>
      <c r="AW14" s="187"/>
      <c r="AX14" s="187"/>
      <c r="AY14" s="187"/>
      <c r="AZ14" s="187"/>
      <c r="BA14" s="192" t="s">
        <v>105</v>
      </c>
      <c r="BB14" s="192"/>
      <c r="BC14" s="192"/>
      <c r="BD14" s="192"/>
      <c r="BE14" s="192"/>
      <c r="BF14" s="192"/>
      <c r="BG14" s="192"/>
      <c r="BH14" s="187" t="s">
        <v>105</v>
      </c>
      <c r="BI14" s="187"/>
      <c r="BJ14" s="187"/>
      <c r="BK14" s="187"/>
      <c r="BL14" s="187"/>
      <c r="BM14" s="187"/>
      <c r="BN14" s="185">
        <f>BN15</f>
        <v>36.229999999999997</v>
      </c>
      <c r="BO14" s="185"/>
      <c r="BP14" s="185"/>
      <c r="BQ14" s="185"/>
      <c r="BR14" s="185"/>
      <c r="BS14" s="185"/>
      <c r="BT14" s="185"/>
      <c r="BU14" s="185"/>
      <c r="BV14" s="185"/>
      <c r="BW14" s="187" t="s">
        <v>105</v>
      </c>
      <c r="BX14" s="187"/>
      <c r="BY14" s="187"/>
      <c r="BZ14" s="187"/>
      <c r="CA14" s="187"/>
      <c r="CB14" s="187" t="s">
        <v>105</v>
      </c>
      <c r="CC14" s="187"/>
      <c r="CD14" s="187"/>
      <c r="CE14" s="187"/>
      <c r="CF14" s="187"/>
      <c r="CG14" s="192" t="s">
        <v>105</v>
      </c>
      <c r="CH14" s="192"/>
      <c r="CI14" s="192"/>
      <c r="CJ14" s="192"/>
      <c r="CK14" s="192"/>
      <c r="CL14" s="192"/>
      <c r="CM14" s="192"/>
      <c r="CN14" s="187" t="s">
        <v>105</v>
      </c>
      <c r="CO14" s="187"/>
      <c r="CP14" s="187"/>
      <c r="CQ14" s="187"/>
      <c r="CR14" s="187"/>
      <c r="CS14" s="187"/>
      <c r="CT14" s="185">
        <f t="shared" ref="CT14:CT51" si="0">BN14-AJ14</f>
        <v>-84.533999999999992</v>
      </c>
      <c r="CU14" s="185"/>
      <c r="CV14" s="185"/>
      <c r="CW14" s="185"/>
      <c r="CX14" s="185"/>
      <c r="CY14" s="185"/>
      <c r="CZ14" s="185"/>
      <c r="DA14" s="185"/>
      <c r="DB14" s="185"/>
      <c r="DC14" s="78"/>
      <c r="DD14" s="187" t="s">
        <v>105</v>
      </c>
      <c r="DE14" s="187"/>
      <c r="DF14" s="187"/>
      <c r="DG14" s="187"/>
      <c r="DH14" s="187"/>
      <c r="DI14" s="187" t="s">
        <v>105</v>
      </c>
      <c r="DJ14" s="187"/>
      <c r="DK14" s="187"/>
      <c r="DL14" s="187"/>
      <c r="DM14" s="187"/>
      <c r="DN14" s="192" t="s">
        <v>105</v>
      </c>
      <c r="DO14" s="192"/>
      <c r="DP14" s="192"/>
      <c r="DQ14" s="192"/>
      <c r="DR14" s="192"/>
      <c r="DS14" s="192"/>
      <c r="DT14" s="192"/>
      <c r="DU14" s="187" t="s">
        <v>105</v>
      </c>
      <c r="DV14" s="187"/>
      <c r="DW14" s="187"/>
      <c r="DX14" s="187"/>
      <c r="DY14" s="187"/>
      <c r="DZ14" s="187"/>
      <c r="EA14" s="185">
        <f t="shared" ref="EA14:EA51" si="1">BN14</f>
        <v>36.229999999999997</v>
      </c>
      <c r="EB14" s="185"/>
      <c r="EC14" s="185"/>
      <c r="ED14" s="185"/>
      <c r="EE14" s="185"/>
      <c r="EF14" s="185"/>
      <c r="EG14" s="185"/>
      <c r="EH14" s="185"/>
      <c r="EI14" s="185"/>
      <c r="EJ14" s="187" t="s">
        <v>105</v>
      </c>
      <c r="EK14" s="187"/>
      <c r="EL14" s="187"/>
      <c r="EM14" s="187"/>
      <c r="EN14" s="187"/>
      <c r="EO14" s="187" t="s">
        <v>105</v>
      </c>
      <c r="EP14" s="187"/>
      <c r="EQ14" s="187"/>
      <c r="ER14" s="187"/>
      <c r="ES14" s="187"/>
      <c r="ET14" s="192" t="s">
        <v>105</v>
      </c>
      <c r="EU14" s="192"/>
      <c r="EV14" s="192"/>
      <c r="EW14" s="192"/>
      <c r="EX14" s="192"/>
      <c r="EY14" s="192"/>
      <c r="EZ14" s="192"/>
      <c r="FA14" s="187" t="s">
        <v>105</v>
      </c>
      <c r="FB14" s="187"/>
      <c r="FC14" s="187"/>
      <c r="FD14" s="187"/>
      <c r="FE14" s="187"/>
      <c r="FF14" s="187"/>
      <c r="FG14" s="192" t="s">
        <v>105</v>
      </c>
      <c r="FH14" s="192"/>
      <c r="FI14" s="192"/>
      <c r="FJ14" s="192"/>
      <c r="FK14" s="192"/>
      <c r="FL14" s="192"/>
      <c r="FM14" s="192"/>
      <c r="FN14" s="192" t="s">
        <v>105</v>
      </c>
      <c r="FO14" s="192"/>
      <c r="FP14" s="192"/>
      <c r="FQ14" s="192"/>
      <c r="FR14" s="192"/>
      <c r="FS14" s="192"/>
      <c r="FT14" s="192"/>
      <c r="FU14" s="192" t="s">
        <v>105</v>
      </c>
      <c r="FV14" s="192"/>
      <c r="FW14" s="192"/>
      <c r="FX14" s="192"/>
      <c r="FY14" s="192"/>
      <c r="FZ14" s="192" t="s">
        <v>105</v>
      </c>
      <c r="GA14" s="192"/>
      <c r="GB14" s="192"/>
      <c r="GC14" s="192"/>
      <c r="GD14" s="192"/>
      <c r="GE14" s="192"/>
      <c r="GF14" s="192"/>
      <c r="GG14" s="192" t="s">
        <v>105</v>
      </c>
      <c r="GH14" s="192"/>
      <c r="GI14" s="192"/>
      <c r="GJ14" s="192"/>
      <c r="GK14" s="192"/>
      <c r="GL14" s="192"/>
      <c r="GM14" s="192"/>
      <c r="GN14" s="192" t="s">
        <v>105</v>
      </c>
      <c r="GO14" s="192"/>
      <c r="GP14" s="192"/>
      <c r="GQ14" s="192"/>
      <c r="GR14" s="192"/>
      <c r="GS14" s="192"/>
      <c r="GT14" s="192"/>
      <c r="GU14" s="192" t="s">
        <v>105</v>
      </c>
      <c r="GV14" s="192"/>
      <c r="GW14" s="192"/>
      <c r="GX14" s="192"/>
      <c r="GY14" s="192"/>
      <c r="GZ14" s="192"/>
      <c r="HA14" s="192"/>
      <c r="HB14" s="192"/>
      <c r="HC14" s="203" t="s">
        <v>138</v>
      </c>
      <c r="HD14" s="203"/>
      <c r="HE14" s="203"/>
      <c r="HF14" s="203"/>
      <c r="HG14" s="203"/>
      <c r="HH14" s="185" t="s">
        <v>105</v>
      </c>
      <c r="HI14" s="185"/>
      <c r="HJ14" s="185"/>
      <c r="HK14" s="185"/>
      <c r="HL14" s="185"/>
      <c r="HM14" s="185"/>
      <c r="HN14" s="185"/>
      <c r="HO14" s="185" t="s">
        <v>105</v>
      </c>
      <c r="HP14" s="185"/>
      <c r="HQ14" s="185"/>
      <c r="HR14" s="185"/>
      <c r="HS14" s="185"/>
      <c r="HT14" s="185"/>
      <c r="HU14" s="185"/>
      <c r="HV14" s="185" t="s">
        <v>105</v>
      </c>
      <c r="HW14" s="185"/>
      <c r="HX14" s="185"/>
      <c r="HY14" s="185"/>
      <c r="HZ14" s="185"/>
      <c r="IA14" s="185" t="s">
        <v>105</v>
      </c>
      <c r="IB14" s="185"/>
      <c r="IC14" s="185"/>
      <c r="ID14" s="185"/>
      <c r="IE14" s="185"/>
      <c r="IF14" s="185">
        <f>IF15</f>
        <v>15.309999999999999</v>
      </c>
      <c r="IG14" s="185"/>
      <c r="IH14" s="185"/>
      <c r="II14" s="185"/>
      <c r="IJ14" s="185"/>
      <c r="IK14" s="185"/>
      <c r="IL14" s="185"/>
      <c r="IM14" s="185"/>
      <c r="IN14" s="185"/>
      <c r="IO14" s="185"/>
      <c r="IP14" s="185"/>
      <c r="IQ14" s="185"/>
      <c r="IR14" s="185"/>
      <c r="IS14" s="186"/>
    </row>
    <row r="15" spans="1:253" ht="30" customHeight="1">
      <c r="A15" s="205" t="s">
        <v>29</v>
      </c>
      <c r="B15" s="206"/>
      <c r="C15" s="206"/>
      <c r="D15" s="206"/>
      <c r="E15" s="206"/>
      <c r="F15" s="203" t="s">
        <v>30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185">
        <f>SUM(AJ16:AP32)</f>
        <v>120.76399999999998</v>
      </c>
      <c r="AK15" s="185"/>
      <c r="AL15" s="185"/>
      <c r="AM15" s="185"/>
      <c r="AN15" s="185"/>
      <c r="AO15" s="185"/>
      <c r="AP15" s="185"/>
      <c r="AQ15" s="187" t="s">
        <v>105</v>
      </c>
      <c r="AR15" s="187"/>
      <c r="AS15" s="187"/>
      <c r="AT15" s="187"/>
      <c r="AU15" s="187"/>
      <c r="AV15" s="187" t="s">
        <v>105</v>
      </c>
      <c r="AW15" s="187"/>
      <c r="AX15" s="187"/>
      <c r="AY15" s="187"/>
      <c r="AZ15" s="187"/>
      <c r="BA15" s="192" t="s">
        <v>105</v>
      </c>
      <c r="BB15" s="192"/>
      <c r="BC15" s="192"/>
      <c r="BD15" s="192"/>
      <c r="BE15" s="192"/>
      <c r="BF15" s="192"/>
      <c r="BG15" s="192"/>
      <c r="BH15" s="187" t="s">
        <v>105</v>
      </c>
      <c r="BI15" s="187"/>
      <c r="BJ15" s="187"/>
      <c r="BK15" s="187"/>
      <c r="BL15" s="187"/>
      <c r="BM15" s="187"/>
      <c r="BN15" s="185">
        <f>SUM(BN16:BV32)</f>
        <v>36.229999999999997</v>
      </c>
      <c r="BO15" s="185"/>
      <c r="BP15" s="185"/>
      <c r="BQ15" s="185"/>
      <c r="BR15" s="185"/>
      <c r="BS15" s="185"/>
      <c r="BT15" s="185"/>
      <c r="BU15" s="185"/>
      <c r="BV15" s="185"/>
      <c r="BW15" s="187" t="s">
        <v>105</v>
      </c>
      <c r="BX15" s="187"/>
      <c r="BY15" s="187"/>
      <c r="BZ15" s="187"/>
      <c r="CA15" s="187"/>
      <c r="CB15" s="187" t="s">
        <v>105</v>
      </c>
      <c r="CC15" s="187"/>
      <c r="CD15" s="187"/>
      <c r="CE15" s="187"/>
      <c r="CF15" s="187"/>
      <c r="CG15" s="192" t="s">
        <v>105</v>
      </c>
      <c r="CH15" s="192"/>
      <c r="CI15" s="192"/>
      <c r="CJ15" s="192"/>
      <c r="CK15" s="192"/>
      <c r="CL15" s="192"/>
      <c r="CM15" s="192"/>
      <c r="CN15" s="187" t="s">
        <v>105</v>
      </c>
      <c r="CO15" s="187"/>
      <c r="CP15" s="187"/>
      <c r="CQ15" s="187"/>
      <c r="CR15" s="187"/>
      <c r="CS15" s="187"/>
      <c r="CT15" s="185">
        <f t="shared" si="0"/>
        <v>-84.533999999999992</v>
      </c>
      <c r="CU15" s="185"/>
      <c r="CV15" s="185"/>
      <c r="CW15" s="185"/>
      <c r="CX15" s="185"/>
      <c r="CY15" s="185"/>
      <c r="CZ15" s="185"/>
      <c r="DA15" s="185"/>
      <c r="DB15" s="185"/>
      <c r="DC15" s="78"/>
      <c r="DD15" s="187" t="s">
        <v>105</v>
      </c>
      <c r="DE15" s="187"/>
      <c r="DF15" s="187"/>
      <c r="DG15" s="187"/>
      <c r="DH15" s="187"/>
      <c r="DI15" s="187" t="s">
        <v>105</v>
      </c>
      <c r="DJ15" s="187"/>
      <c r="DK15" s="187"/>
      <c r="DL15" s="187"/>
      <c r="DM15" s="187"/>
      <c r="DN15" s="192" t="s">
        <v>105</v>
      </c>
      <c r="DO15" s="192"/>
      <c r="DP15" s="192"/>
      <c r="DQ15" s="192"/>
      <c r="DR15" s="192"/>
      <c r="DS15" s="192"/>
      <c r="DT15" s="192"/>
      <c r="DU15" s="187" t="s">
        <v>105</v>
      </c>
      <c r="DV15" s="187"/>
      <c r="DW15" s="187"/>
      <c r="DX15" s="187"/>
      <c r="DY15" s="187"/>
      <c r="DZ15" s="187"/>
      <c r="EA15" s="185">
        <f t="shared" si="1"/>
        <v>36.229999999999997</v>
      </c>
      <c r="EB15" s="185"/>
      <c r="EC15" s="185"/>
      <c r="ED15" s="185"/>
      <c r="EE15" s="185"/>
      <c r="EF15" s="185"/>
      <c r="EG15" s="185"/>
      <c r="EH15" s="185"/>
      <c r="EI15" s="185"/>
      <c r="EJ15" s="187" t="s">
        <v>105</v>
      </c>
      <c r="EK15" s="187"/>
      <c r="EL15" s="187"/>
      <c r="EM15" s="187"/>
      <c r="EN15" s="187"/>
      <c r="EO15" s="187" t="s">
        <v>105</v>
      </c>
      <c r="EP15" s="187"/>
      <c r="EQ15" s="187"/>
      <c r="ER15" s="187"/>
      <c r="ES15" s="187"/>
      <c r="ET15" s="192" t="s">
        <v>105</v>
      </c>
      <c r="EU15" s="192"/>
      <c r="EV15" s="192"/>
      <c r="EW15" s="192"/>
      <c r="EX15" s="192"/>
      <c r="EY15" s="192"/>
      <c r="EZ15" s="192"/>
      <c r="FA15" s="187" t="s">
        <v>105</v>
      </c>
      <c r="FB15" s="187"/>
      <c r="FC15" s="187"/>
      <c r="FD15" s="187"/>
      <c r="FE15" s="187"/>
      <c r="FF15" s="187"/>
      <c r="FG15" s="192" t="s">
        <v>105</v>
      </c>
      <c r="FH15" s="192"/>
      <c r="FI15" s="192"/>
      <c r="FJ15" s="192"/>
      <c r="FK15" s="192"/>
      <c r="FL15" s="192"/>
      <c r="FM15" s="192"/>
      <c r="FN15" s="192" t="s">
        <v>105</v>
      </c>
      <c r="FO15" s="192"/>
      <c r="FP15" s="192"/>
      <c r="FQ15" s="192"/>
      <c r="FR15" s="192"/>
      <c r="FS15" s="192"/>
      <c r="FT15" s="192"/>
      <c r="FU15" s="192" t="s">
        <v>105</v>
      </c>
      <c r="FV15" s="192"/>
      <c r="FW15" s="192"/>
      <c r="FX15" s="192"/>
      <c r="FY15" s="192"/>
      <c r="FZ15" s="192" t="s">
        <v>105</v>
      </c>
      <c r="GA15" s="192"/>
      <c r="GB15" s="192"/>
      <c r="GC15" s="192"/>
      <c r="GD15" s="192"/>
      <c r="GE15" s="192"/>
      <c r="GF15" s="192"/>
      <c r="GG15" s="192" t="s">
        <v>105</v>
      </c>
      <c r="GH15" s="192"/>
      <c r="GI15" s="192"/>
      <c r="GJ15" s="192"/>
      <c r="GK15" s="192"/>
      <c r="GL15" s="192"/>
      <c r="GM15" s="192"/>
      <c r="GN15" s="192" t="s">
        <v>105</v>
      </c>
      <c r="GO15" s="192"/>
      <c r="GP15" s="192"/>
      <c r="GQ15" s="192"/>
      <c r="GR15" s="192"/>
      <c r="GS15" s="192"/>
      <c r="GT15" s="192"/>
      <c r="GU15" s="192" t="s">
        <v>105</v>
      </c>
      <c r="GV15" s="192"/>
      <c r="GW15" s="192"/>
      <c r="GX15" s="192"/>
      <c r="GY15" s="192"/>
      <c r="GZ15" s="192"/>
      <c r="HA15" s="192"/>
      <c r="HB15" s="192"/>
      <c r="HC15" s="203" t="s">
        <v>138</v>
      </c>
      <c r="HD15" s="203"/>
      <c r="HE15" s="203"/>
      <c r="HF15" s="203"/>
      <c r="HG15" s="203"/>
      <c r="HH15" s="185" t="s">
        <v>105</v>
      </c>
      <c r="HI15" s="185"/>
      <c r="HJ15" s="185"/>
      <c r="HK15" s="185"/>
      <c r="HL15" s="185"/>
      <c r="HM15" s="185"/>
      <c r="HN15" s="185"/>
      <c r="HO15" s="185" t="s">
        <v>105</v>
      </c>
      <c r="HP15" s="185"/>
      <c r="HQ15" s="185"/>
      <c r="HR15" s="185"/>
      <c r="HS15" s="185"/>
      <c r="HT15" s="185"/>
      <c r="HU15" s="185"/>
      <c r="HV15" s="185" t="s">
        <v>105</v>
      </c>
      <c r="HW15" s="185"/>
      <c r="HX15" s="185"/>
      <c r="HY15" s="185"/>
      <c r="HZ15" s="185"/>
      <c r="IA15" s="185" t="s">
        <v>105</v>
      </c>
      <c r="IB15" s="185"/>
      <c r="IC15" s="185"/>
      <c r="ID15" s="185"/>
      <c r="IE15" s="185"/>
      <c r="IF15" s="185">
        <f>SUM(IF16:IK32)</f>
        <v>15.309999999999999</v>
      </c>
      <c r="IG15" s="185"/>
      <c r="IH15" s="185"/>
      <c r="II15" s="185"/>
      <c r="IJ15" s="185"/>
      <c r="IK15" s="185"/>
      <c r="IL15" s="185"/>
      <c r="IM15" s="185"/>
      <c r="IN15" s="185"/>
      <c r="IO15" s="185"/>
      <c r="IP15" s="185"/>
      <c r="IQ15" s="185"/>
      <c r="IR15" s="185"/>
      <c r="IS15" s="186"/>
    </row>
    <row r="16" spans="1:253" ht="111.75" customHeight="1">
      <c r="A16" s="189" t="s">
        <v>31</v>
      </c>
      <c r="B16" s="190"/>
      <c r="C16" s="190"/>
      <c r="D16" s="190"/>
      <c r="E16" s="190"/>
      <c r="F16" s="191" t="s">
        <v>32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188">
        <f>'7_1'!AU16</f>
        <v>3.13</v>
      </c>
      <c r="AK16" s="188"/>
      <c r="AL16" s="188"/>
      <c r="AM16" s="188"/>
      <c r="AN16" s="188"/>
      <c r="AO16" s="188"/>
      <c r="AP16" s="188"/>
      <c r="AQ16" s="187" t="s">
        <v>105</v>
      </c>
      <c r="AR16" s="187"/>
      <c r="AS16" s="187"/>
      <c r="AT16" s="187"/>
      <c r="AU16" s="187"/>
      <c r="AV16" s="187" t="s">
        <v>105</v>
      </c>
      <c r="AW16" s="187"/>
      <c r="AX16" s="187"/>
      <c r="AY16" s="187"/>
      <c r="AZ16" s="187"/>
      <c r="BA16" s="192" t="s">
        <v>105</v>
      </c>
      <c r="BB16" s="192"/>
      <c r="BC16" s="192"/>
      <c r="BD16" s="192"/>
      <c r="BE16" s="192"/>
      <c r="BF16" s="192"/>
      <c r="BG16" s="192"/>
      <c r="BH16" s="187" t="s">
        <v>105</v>
      </c>
      <c r="BI16" s="187"/>
      <c r="BJ16" s="187"/>
      <c r="BK16" s="187"/>
      <c r="BL16" s="187"/>
      <c r="BM16" s="187"/>
      <c r="BN16" s="188">
        <f>'7_1'!BC16</f>
        <v>0</v>
      </c>
      <c r="BO16" s="188"/>
      <c r="BP16" s="188"/>
      <c r="BQ16" s="188"/>
      <c r="BR16" s="188"/>
      <c r="BS16" s="188"/>
      <c r="BT16" s="188"/>
      <c r="BU16" s="188"/>
      <c r="BV16" s="188"/>
      <c r="BW16" s="187" t="s">
        <v>105</v>
      </c>
      <c r="BX16" s="187"/>
      <c r="BY16" s="187"/>
      <c r="BZ16" s="187"/>
      <c r="CA16" s="187"/>
      <c r="CB16" s="187" t="s">
        <v>105</v>
      </c>
      <c r="CC16" s="187"/>
      <c r="CD16" s="187"/>
      <c r="CE16" s="187"/>
      <c r="CF16" s="187"/>
      <c r="CG16" s="192" t="s">
        <v>105</v>
      </c>
      <c r="CH16" s="192"/>
      <c r="CI16" s="192"/>
      <c r="CJ16" s="192"/>
      <c r="CK16" s="192"/>
      <c r="CL16" s="192"/>
      <c r="CM16" s="192"/>
      <c r="CN16" s="187" t="s">
        <v>105</v>
      </c>
      <c r="CO16" s="187"/>
      <c r="CP16" s="187"/>
      <c r="CQ16" s="187"/>
      <c r="CR16" s="187"/>
      <c r="CS16" s="187"/>
      <c r="CT16" s="188">
        <f t="shared" si="0"/>
        <v>-3.13</v>
      </c>
      <c r="CU16" s="188"/>
      <c r="CV16" s="188"/>
      <c r="CW16" s="188"/>
      <c r="CX16" s="188"/>
      <c r="CY16" s="188"/>
      <c r="CZ16" s="188"/>
      <c r="DA16" s="188"/>
      <c r="DB16" s="188"/>
      <c r="DC16" s="64"/>
      <c r="DD16" s="187" t="s">
        <v>105</v>
      </c>
      <c r="DE16" s="187"/>
      <c r="DF16" s="187"/>
      <c r="DG16" s="187"/>
      <c r="DH16" s="187"/>
      <c r="DI16" s="187" t="s">
        <v>105</v>
      </c>
      <c r="DJ16" s="187"/>
      <c r="DK16" s="187"/>
      <c r="DL16" s="187"/>
      <c r="DM16" s="187"/>
      <c r="DN16" s="192" t="s">
        <v>105</v>
      </c>
      <c r="DO16" s="192"/>
      <c r="DP16" s="192"/>
      <c r="DQ16" s="192"/>
      <c r="DR16" s="192"/>
      <c r="DS16" s="192"/>
      <c r="DT16" s="192"/>
      <c r="DU16" s="187" t="s">
        <v>105</v>
      </c>
      <c r="DV16" s="187"/>
      <c r="DW16" s="187"/>
      <c r="DX16" s="187"/>
      <c r="DY16" s="187"/>
      <c r="DZ16" s="187"/>
      <c r="EA16" s="188">
        <f t="shared" si="1"/>
        <v>0</v>
      </c>
      <c r="EB16" s="188"/>
      <c r="EC16" s="188"/>
      <c r="ED16" s="188"/>
      <c r="EE16" s="188"/>
      <c r="EF16" s="188"/>
      <c r="EG16" s="188"/>
      <c r="EH16" s="188"/>
      <c r="EI16" s="188"/>
      <c r="EJ16" s="187" t="s">
        <v>105</v>
      </c>
      <c r="EK16" s="187"/>
      <c r="EL16" s="187"/>
      <c r="EM16" s="187"/>
      <c r="EN16" s="187"/>
      <c r="EO16" s="187" t="s">
        <v>105</v>
      </c>
      <c r="EP16" s="187"/>
      <c r="EQ16" s="187"/>
      <c r="ER16" s="187"/>
      <c r="ES16" s="187"/>
      <c r="ET16" s="192" t="s">
        <v>105</v>
      </c>
      <c r="EU16" s="192"/>
      <c r="EV16" s="192"/>
      <c r="EW16" s="192"/>
      <c r="EX16" s="192"/>
      <c r="EY16" s="192"/>
      <c r="EZ16" s="192"/>
      <c r="FA16" s="187" t="s">
        <v>105</v>
      </c>
      <c r="FB16" s="187"/>
      <c r="FC16" s="187"/>
      <c r="FD16" s="187"/>
      <c r="FE16" s="187"/>
      <c r="FF16" s="187"/>
      <c r="FG16" s="210" t="s">
        <v>105</v>
      </c>
      <c r="FH16" s="210"/>
      <c r="FI16" s="210"/>
      <c r="FJ16" s="210"/>
      <c r="FK16" s="210"/>
      <c r="FL16" s="210"/>
      <c r="FM16" s="210"/>
      <c r="FN16" s="210" t="s">
        <v>105</v>
      </c>
      <c r="FO16" s="210"/>
      <c r="FP16" s="210"/>
      <c r="FQ16" s="210"/>
      <c r="FR16" s="210"/>
      <c r="FS16" s="210"/>
      <c r="FT16" s="210"/>
      <c r="FU16" s="210" t="s">
        <v>105</v>
      </c>
      <c r="FV16" s="210"/>
      <c r="FW16" s="210"/>
      <c r="FX16" s="210"/>
      <c r="FY16" s="210"/>
      <c r="FZ16" s="210" t="s">
        <v>105</v>
      </c>
      <c r="GA16" s="210"/>
      <c r="GB16" s="210"/>
      <c r="GC16" s="210"/>
      <c r="GD16" s="210"/>
      <c r="GE16" s="210"/>
      <c r="GF16" s="210"/>
      <c r="GG16" s="212" t="s">
        <v>105</v>
      </c>
      <c r="GH16" s="212"/>
      <c r="GI16" s="212"/>
      <c r="GJ16" s="212"/>
      <c r="GK16" s="212"/>
      <c r="GL16" s="212"/>
      <c r="GM16" s="212"/>
      <c r="GN16" s="212" t="s">
        <v>105</v>
      </c>
      <c r="GO16" s="212"/>
      <c r="GP16" s="212"/>
      <c r="GQ16" s="212"/>
      <c r="GR16" s="212"/>
      <c r="GS16" s="212"/>
      <c r="GT16" s="212"/>
      <c r="GU16" s="212" t="s">
        <v>105</v>
      </c>
      <c r="GV16" s="212"/>
      <c r="GW16" s="212"/>
      <c r="GX16" s="212"/>
      <c r="GY16" s="212"/>
      <c r="GZ16" s="212"/>
      <c r="HA16" s="212"/>
      <c r="HB16" s="212"/>
      <c r="HC16" s="209" t="s">
        <v>105</v>
      </c>
      <c r="HD16" s="209"/>
      <c r="HE16" s="209"/>
      <c r="HF16" s="209"/>
      <c r="HG16" s="209"/>
      <c r="HH16" s="212" t="s">
        <v>105</v>
      </c>
      <c r="HI16" s="212"/>
      <c r="HJ16" s="212"/>
      <c r="HK16" s="212"/>
      <c r="HL16" s="212"/>
      <c r="HM16" s="212"/>
      <c r="HN16" s="212"/>
      <c r="HO16" s="212" t="s">
        <v>105</v>
      </c>
      <c r="HP16" s="212"/>
      <c r="HQ16" s="212"/>
      <c r="HR16" s="212"/>
      <c r="HS16" s="212"/>
      <c r="HT16" s="212"/>
      <c r="HU16" s="212"/>
      <c r="HV16" s="209" t="s">
        <v>105</v>
      </c>
      <c r="HW16" s="209"/>
      <c r="HX16" s="209"/>
      <c r="HY16" s="209"/>
      <c r="HZ16" s="209"/>
      <c r="IA16" s="209" t="s">
        <v>105</v>
      </c>
      <c r="IB16" s="209"/>
      <c r="IC16" s="209"/>
      <c r="ID16" s="209"/>
      <c r="IE16" s="209"/>
      <c r="IF16" s="188">
        <v>0</v>
      </c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93"/>
    </row>
    <row r="17" spans="1:253" ht="78.75" customHeight="1">
      <c r="A17" s="189" t="s">
        <v>33</v>
      </c>
      <c r="B17" s="190"/>
      <c r="C17" s="190"/>
      <c r="D17" s="190"/>
      <c r="E17" s="190"/>
      <c r="F17" s="191" t="s">
        <v>34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188">
        <f>'7_1'!AU17</f>
        <v>5.0199999999999996</v>
      </c>
      <c r="AK17" s="188"/>
      <c r="AL17" s="188"/>
      <c r="AM17" s="188"/>
      <c r="AN17" s="188"/>
      <c r="AO17" s="188"/>
      <c r="AP17" s="188"/>
      <c r="AQ17" s="187" t="s">
        <v>105</v>
      </c>
      <c r="AR17" s="187"/>
      <c r="AS17" s="187"/>
      <c r="AT17" s="187"/>
      <c r="AU17" s="187"/>
      <c r="AV17" s="187" t="s">
        <v>105</v>
      </c>
      <c r="AW17" s="187"/>
      <c r="AX17" s="187"/>
      <c r="AY17" s="187"/>
      <c r="AZ17" s="187"/>
      <c r="BA17" s="192" t="s">
        <v>105</v>
      </c>
      <c r="BB17" s="192"/>
      <c r="BC17" s="192"/>
      <c r="BD17" s="192"/>
      <c r="BE17" s="192"/>
      <c r="BF17" s="192"/>
      <c r="BG17" s="192"/>
      <c r="BH17" s="187" t="s">
        <v>105</v>
      </c>
      <c r="BI17" s="187"/>
      <c r="BJ17" s="187"/>
      <c r="BK17" s="187"/>
      <c r="BL17" s="187"/>
      <c r="BM17" s="187"/>
      <c r="BN17" s="188">
        <f>'7_1'!BS17</f>
        <v>9.35</v>
      </c>
      <c r="BO17" s="188"/>
      <c r="BP17" s="188"/>
      <c r="BQ17" s="188"/>
      <c r="BR17" s="188"/>
      <c r="BS17" s="188"/>
      <c r="BT17" s="188"/>
      <c r="BU17" s="188"/>
      <c r="BV17" s="188"/>
      <c r="BW17" s="187" t="s">
        <v>105</v>
      </c>
      <c r="BX17" s="187"/>
      <c r="BY17" s="187"/>
      <c r="BZ17" s="187"/>
      <c r="CA17" s="187"/>
      <c r="CB17" s="187" t="s">
        <v>105</v>
      </c>
      <c r="CC17" s="187"/>
      <c r="CD17" s="187"/>
      <c r="CE17" s="187"/>
      <c r="CF17" s="187"/>
      <c r="CG17" s="192" t="s">
        <v>105</v>
      </c>
      <c r="CH17" s="192"/>
      <c r="CI17" s="192"/>
      <c r="CJ17" s="192"/>
      <c r="CK17" s="192"/>
      <c r="CL17" s="192"/>
      <c r="CM17" s="192"/>
      <c r="CN17" s="187" t="s">
        <v>105</v>
      </c>
      <c r="CO17" s="187"/>
      <c r="CP17" s="187"/>
      <c r="CQ17" s="187"/>
      <c r="CR17" s="187"/>
      <c r="CS17" s="187"/>
      <c r="CT17" s="188">
        <f>BN17-AJ17</f>
        <v>4.33</v>
      </c>
      <c r="CU17" s="188"/>
      <c r="CV17" s="188"/>
      <c r="CW17" s="188"/>
      <c r="CX17" s="188"/>
      <c r="CY17" s="188"/>
      <c r="CZ17" s="188"/>
      <c r="DA17" s="188"/>
      <c r="DB17" s="188"/>
      <c r="DC17" s="64"/>
      <c r="DD17" s="187" t="s">
        <v>105</v>
      </c>
      <c r="DE17" s="187"/>
      <c r="DF17" s="187"/>
      <c r="DG17" s="187"/>
      <c r="DH17" s="187"/>
      <c r="DI17" s="187" t="s">
        <v>105</v>
      </c>
      <c r="DJ17" s="187"/>
      <c r="DK17" s="187"/>
      <c r="DL17" s="187"/>
      <c r="DM17" s="187"/>
      <c r="DN17" s="192" t="s">
        <v>105</v>
      </c>
      <c r="DO17" s="192"/>
      <c r="DP17" s="192"/>
      <c r="DQ17" s="192"/>
      <c r="DR17" s="192"/>
      <c r="DS17" s="192"/>
      <c r="DT17" s="192"/>
      <c r="DU17" s="187" t="s">
        <v>105</v>
      </c>
      <c r="DV17" s="187"/>
      <c r="DW17" s="187"/>
      <c r="DX17" s="187"/>
      <c r="DY17" s="187"/>
      <c r="DZ17" s="187"/>
      <c r="EA17" s="188">
        <f t="shared" si="1"/>
        <v>9.35</v>
      </c>
      <c r="EB17" s="188"/>
      <c r="EC17" s="188"/>
      <c r="ED17" s="188"/>
      <c r="EE17" s="188"/>
      <c r="EF17" s="188"/>
      <c r="EG17" s="188"/>
      <c r="EH17" s="188"/>
      <c r="EI17" s="188"/>
      <c r="EJ17" s="187" t="s">
        <v>105</v>
      </c>
      <c r="EK17" s="187"/>
      <c r="EL17" s="187"/>
      <c r="EM17" s="187"/>
      <c r="EN17" s="187"/>
      <c r="EO17" s="187" t="s">
        <v>105</v>
      </c>
      <c r="EP17" s="187"/>
      <c r="EQ17" s="187"/>
      <c r="ER17" s="187"/>
      <c r="ES17" s="187"/>
      <c r="ET17" s="192" t="s">
        <v>105</v>
      </c>
      <c r="EU17" s="192"/>
      <c r="EV17" s="192"/>
      <c r="EW17" s="192"/>
      <c r="EX17" s="192"/>
      <c r="EY17" s="192"/>
      <c r="EZ17" s="192"/>
      <c r="FA17" s="187" t="s">
        <v>105</v>
      </c>
      <c r="FB17" s="187"/>
      <c r="FC17" s="187"/>
      <c r="FD17" s="187"/>
      <c r="FE17" s="187"/>
      <c r="FF17" s="187"/>
      <c r="FG17" s="210" t="s">
        <v>105</v>
      </c>
      <c r="FH17" s="210"/>
      <c r="FI17" s="210"/>
      <c r="FJ17" s="210"/>
      <c r="FK17" s="210"/>
      <c r="FL17" s="210"/>
      <c r="FM17" s="210"/>
      <c r="FN17" s="210" t="s">
        <v>105</v>
      </c>
      <c r="FO17" s="210"/>
      <c r="FP17" s="210"/>
      <c r="FQ17" s="210"/>
      <c r="FR17" s="210"/>
      <c r="FS17" s="210"/>
      <c r="FT17" s="210"/>
      <c r="FU17" s="210" t="s">
        <v>105</v>
      </c>
      <c r="FV17" s="210"/>
      <c r="FW17" s="210"/>
      <c r="FX17" s="210"/>
      <c r="FY17" s="210"/>
      <c r="FZ17" s="210" t="s">
        <v>105</v>
      </c>
      <c r="GA17" s="210"/>
      <c r="GB17" s="210"/>
      <c r="GC17" s="210"/>
      <c r="GD17" s="210"/>
      <c r="GE17" s="210"/>
      <c r="GF17" s="210"/>
      <c r="GG17" s="209" t="s">
        <v>105</v>
      </c>
      <c r="GH17" s="209"/>
      <c r="GI17" s="209"/>
      <c r="GJ17" s="209"/>
      <c r="GK17" s="209"/>
      <c r="GL17" s="209"/>
      <c r="GM17" s="209"/>
      <c r="GN17" s="209" t="s">
        <v>105</v>
      </c>
      <c r="GO17" s="209"/>
      <c r="GP17" s="209"/>
      <c r="GQ17" s="209"/>
      <c r="GR17" s="209"/>
      <c r="GS17" s="209"/>
      <c r="GT17" s="209"/>
      <c r="GU17" s="209" t="s">
        <v>105</v>
      </c>
      <c r="GV17" s="209"/>
      <c r="GW17" s="209"/>
      <c r="GX17" s="209"/>
      <c r="GY17" s="209"/>
      <c r="GZ17" s="209"/>
      <c r="HA17" s="209"/>
      <c r="HB17" s="209"/>
      <c r="HC17" s="209" t="s">
        <v>105</v>
      </c>
      <c r="HD17" s="209"/>
      <c r="HE17" s="209"/>
      <c r="HF17" s="209"/>
      <c r="HG17" s="209"/>
      <c r="HH17" s="211">
        <v>2017</v>
      </c>
      <c r="HI17" s="211"/>
      <c r="HJ17" s="211"/>
      <c r="HK17" s="211"/>
      <c r="HL17" s="211"/>
      <c r="HM17" s="211"/>
      <c r="HN17" s="211"/>
      <c r="HO17" s="211">
        <v>25</v>
      </c>
      <c r="HP17" s="211"/>
      <c r="HQ17" s="211"/>
      <c r="HR17" s="211"/>
      <c r="HS17" s="211"/>
      <c r="HT17" s="211"/>
      <c r="HU17" s="211"/>
      <c r="HV17" s="188" t="s">
        <v>106</v>
      </c>
      <c r="HW17" s="188"/>
      <c r="HX17" s="188"/>
      <c r="HY17" s="188"/>
      <c r="HZ17" s="188"/>
      <c r="IA17" s="188" t="s">
        <v>107</v>
      </c>
      <c r="IB17" s="188"/>
      <c r="IC17" s="188"/>
      <c r="ID17" s="188"/>
      <c r="IE17" s="188"/>
      <c r="IF17" s="188">
        <v>11.04</v>
      </c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93"/>
    </row>
    <row r="18" spans="1:253" ht="74.25" customHeight="1">
      <c r="A18" s="189" t="s">
        <v>35</v>
      </c>
      <c r="B18" s="190"/>
      <c r="C18" s="190"/>
      <c r="D18" s="190"/>
      <c r="E18" s="190"/>
      <c r="F18" s="191" t="s">
        <v>284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188">
        <f>'7_1'!AU18</f>
        <v>0</v>
      </c>
      <c r="AK18" s="188"/>
      <c r="AL18" s="188"/>
      <c r="AM18" s="188"/>
      <c r="AN18" s="188"/>
      <c r="AO18" s="188"/>
      <c r="AP18" s="188"/>
      <c r="AQ18" s="187" t="s">
        <v>105</v>
      </c>
      <c r="AR18" s="187"/>
      <c r="AS18" s="187"/>
      <c r="AT18" s="187"/>
      <c r="AU18" s="187"/>
      <c r="AV18" s="187" t="s">
        <v>105</v>
      </c>
      <c r="AW18" s="187"/>
      <c r="AX18" s="187"/>
      <c r="AY18" s="187"/>
      <c r="AZ18" s="187"/>
      <c r="BA18" s="192" t="s">
        <v>105</v>
      </c>
      <c r="BB18" s="192"/>
      <c r="BC18" s="192"/>
      <c r="BD18" s="192"/>
      <c r="BE18" s="192"/>
      <c r="BF18" s="192"/>
      <c r="BG18" s="192"/>
      <c r="BH18" s="187" t="s">
        <v>105</v>
      </c>
      <c r="BI18" s="187"/>
      <c r="BJ18" s="187"/>
      <c r="BK18" s="187"/>
      <c r="BL18" s="187"/>
      <c r="BM18" s="187"/>
      <c r="BN18" s="188">
        <f>'7_1'!BS18</f>
        <v>0</v>
      </c>
      <c r="BO18" s="188"/>
      <c r="BP18" s="188"/>
      <c r="BQ18" s="188"/>
      <c r="BR18" s="188"/>
      <c r="BS18" s="188"/>
      <c r="BT18" s="188"/>
      <c r="BU18" s="188"/>
      <c r="BV18" s="188"/>
      <c r="BW18" s="187" t="s">
        <v>105</v>
      </c>
      <c r="BX18" s="187"/>
      <c r="BY18" s="187"/>
      <c r="BZ18" s="187"/>
      <c r="CA18" s="187"/>
      <c r="CB18" s="187" t="s">
        <v>105</v>
      </c>
      <c r="CC18" s="187"/>
      <c r="CD18" s="187"/>
      <c r="CE18" s="187"/>
      <c r="CF18" s="187"/>
      <c r="CG18" s="192" t="s">
        <v>105</v>
      </c>
      <c r="CH18" s="192"/>
      <c r="CI18" s="192"/>
      <c r="CJ18" s="192"/>
      <c r="CK18" s="192"/>
      <c r="CL18" s="192"/>
      <c r="CM18" s="192"/>
      <c r="CN18" s="187" t="s">
        <v>105</v>
      </c>
      <c r="CO18" s="187"/>
      <c r="CP18" s="187"/>
      <c r="CQ18" s="187"/>
      <c r="CR18" s="187"/>
      <c r="CS18" s="187"/>
      <c r="CT18" s="188">
        <f t="shared" si="0"/>
        <v>0</v>
      </c>
      <c r="CU18" s="188"/>
      <c r="CV18" s="188"/>
      <c r="CW18" s="188"/>
      <c r="CX18" s="188"/>
      <c r="CY18" s="188"/>
      <c r="CZ18" s="188"/>
      <c r="DA18" s="188"/>
      <c r="DB18" s="188"/>
      <c r="DC18" s="64"/>
      <c r="DD18" s="187" t="s">
        <v>105</v>
      </c>
      <c r="DE18" s="187"/>
      <c r="DF18" s="187"/>
      <c r="DG18" s="187"/>
      <c r="DH18" s="187"/>
      <c r="DI18" s="187" t="s">
        <v>105</v>
      </c>
      <c r="DJ18" s="187"/>
      <c r="DK18" s="187"/>
      <c r="DL18" s="187"/>
      <c r="DM18" s="187"/>
      <c r="DN18" s="192" t="s">
        <v>105</v>
      </c>
      <c r="DO18" s="192"/>
      <c r="DP18" s="192"/>
      <c r="DQ18" s="192"/>
      <c r="DR18" s="192"/>
      <c r="DS18" s="192"/>
      <c r="DT18" s="192"/>
      <c r="DU18" s="187" t="s">
        <v>105</v>
      </c>
      <c r="DV18" s="187"/>
      <c r="DW18" s="187"/>
      <c r="DX18" s="187"/>
      <c r="DY18" s="187"/>
      <c r="DZ18" s="187"/>
      <c r="EA18" s="188">
        <f t="shared" si="1"/>
        <v>0</v>
      </c>
      <c r="EB18" s="188"/>
      <c r="EC18" s="188"/>
      <c r="ED18" s="188"/>
      <c r="EE18" s="188"/>
      <c r="EF18" s="188"/>
      <c r="EG18" s="188"/>
      <c r="EH18" s="188"/>
      <c r="EI18" s="188"/>
      <c r="EJ18" s="187" t="s">
        <v>105</v>
      </c>
      <c r="EK18" s="187"/>
      <c r="EL18" s="187"/>
      <c r="EM18" s="187"/>
      <c r="EN18" s="187"/>
      <c r="EO18" s="187" t="s">
        <v>105</v>
      </c>
      <c r="EP18" s="187"/>
      <c r="EQ18" s="187"/>
      <c r="ER18" s="187"/>
      <c r="ES18" s="187"/>
      <c r="ET18" s="192" t="s">
        <v>105</v>
      </c>
      <c r="EU18" s="192"/>
      <c r="EV18" s="192"/>
      <c r="EW18" s="192"/>
      <c r="EX18" s="192"/>
      <c r="EY18" s="192"/>
      <c r="EZ18" s="192"/>
      <c r="FA18" s="187" t="s">
        <v>105</v>
      </c>
      <c r="FB18" s="187"/>
      <c r="FC18" s="187"/>
      <c r="FD18" s="187"/>
      <c r="FE18" s="187"/>
      <c r="FF18" s="187"/>
      <c r="FG18" s="192" t="s">
        <v>105</v>
      </c>
      <c r="FH18" s="192"/>
      <c r="FI18" s="192"/>
      <c r="FJ18" s="192"/>
      <c r="FK18" s="192"/>
      <c r="FL18" s="192"/>
      <c r="FM18" s="192"/>
      <c r="FN18" s="192" t="s">
        <v>105</v>
      </c>
      <c r="FO18" s="192"/>
      <c r="FP18" s="192"/>
      <c r="FQ18" s="192"/>
      <c r="FR18" s="192"/>
      <c r="FS18" s="192"/>
      <c r="FT18" s="192"/>
      <c r="FU18" s="192" t="s">
        <v>105</v>
      </c>
      <c r="FV18" s="192"/>
      <c r="FW18" s="192"/>
      <c r="FX18" s="192"/>
      <c r="FY18" s="192"/>
      <c r="FZ18" s="192" t="s">
        <v>105</v>
      </c>
      <c r="GA18" s="192"/>
      <c r="GB18" s="192"/>
      <c r="GC18" s="192"/>
      <c r="GD18" s="192"/>
      <c r="GE18" s="192"/>
      <c r="GF18" s="192"/>
      <c r="GG18" s="188" t="s">
        <v>105</v>
      </c>
      <c r="GH18" s="188"/>
      <c r="GI18" s="188"/>
      <c r="GJ18" s="188"/>
      <c r="GK18" s="188"/>
      <c r="GL18" s="188"/>
      <c r="GM18" s="188"/>
      <c r="GN18" s="188" t="s">
        <v>105</v>
      </c>
      <c r="GO18" s="188"/>
      <c r="GP18" s="188"/>
      <c r="GQ18" s="188"/>
      <c r="GR18" s="188"/>
      <c r="GS18" s="188"/>
      <c r="GT18" s="188"/>
      <c r="GU18" s="188" t="s">
        <v>105</v>
      </c>
      <c r="GV18" s="188"/>
      <c r="GW18" s="188"/>
      <c r="GX18" s="188"/>
      <c r="GY18" s="188"/>
      <c r="GZ18" s="188"/>
      <c r="HA18" s="188"/>
      <c r="HB18" s="188"/>
      <c r="HC18" s="188" t="s">
        <v>105</v>
      </c>
      <c r="HD18" s="188"/>
      <c r="HE18" s="188"/>
      <c r="HF18" s="188"/>
      <c r="HG18" s="188"/>
      <c r="HH18" s="185" t="s">
        <v>105</v>
      </c>
      <c r="HI18" s="185"/>
      <c r="HJ18" s="185"/>
      <c r="HK18" s="185"/>
      <c r="HL18" s="185"/>
      <c r="HM18" s="185"/>
      <c r="HN18" s="185"/>
      <c r="HO18" s="185" t="s">
        <v>105</v>
      </c>
      <c r="HP18" s="185"/>
      <c r="HQ18" s="185"/>
      <c r="HR18" s="185"/>
      <c r="HS18" s="185"/>
      <c r="HT18" s="185"/>
      <c r="HU18" s="185"/>
      <c r="HV18" s="185" t="s">
        <v>105</v>
      </c>
      <c r="HW18" s="185"/>
      <c r="HX18" s="185"/>
      <c r="HY18" s="185"/>
      <c r="HZ18" s="185"/>
      <c r="IA18" s="185" t="s">
        <v>105</v>
      </c>
      <c r="IB18" s="185"/>
      <c r="IC18" s="185"/>
      <c r="ID18" s="185"/>
      <c r="IE18" s="185"/>
      <c r="IF18" s="188">
        <v>0</v>
      </c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93"/>
    </row>
    <row r="19" spans="1:253" ht="69.75" customHeight="1">
      <c r="A19" s="189" t="s">
        <v>37</v>
      </c>
      <c r="B19" s="190"/>
      <c r="C19" s="190"/>
      <c r="D19" s="190"/>
      <c r="E19" s="190"/>
      <c r="F19" s="191" t="s">
        <v>36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188">
        <f>'7_1'!AU19</f>
        <v>30.130000000000003</v>
      </c>
      <c r="AK19" s="188"/>
      <c r="AL19" s="188"/>
      <c r="AM19" s="188"/>
      <c r="AN19" s="188"/>
      <c r="AO19" s="188"/>
      <c r="AP19" s="188"/>
      <c r="AQ19" s="187" t="s">
        <v>105</v>
      </c>
      <c r="AR19" s="187"/>
      <c r="AS19" s="187"/>
      <c r="AT19" s="187"/>
      <c r="AU19" s="187"/>
      <c r="AV19" s="187" t="s">
        <v>105</v>
      </c>
      <c r="AW19" s="187"/>
      <c r="AX19" s="187"/>
      <c r="AY19" s="187"/>
      <c r="AZ19" s="187"/>
      <c r="BA19" s="192" t="s">
        <v>105</v>
      </c>
      <c r="BB19" s="192"/>
      <c r="BC19" s="192"/>
      <c r="BD19" s="192"/>
      <c r="BE19" s="192"/>
      <c r="BF19" s="192"/>
      <c r="BG19" s="192"/>
      <c r="BH19" s="187" t="s">
        <v>105</v>
      </c>
      <c r="BI19" s="187"/>
      <c r="BJ19" s="187"/>
      <c r="BK19" s="187"/>
      <c r="BL19" s="187"/>
      <c r="BM19" s="187"/>
      <c r="BN19" s="188">
        <f>'7_1'!BS19</f>
        <v>3.9</v>
      </c>
      <c r="BO19" s="188"/>
      <c r="BP19" s="188"/>
      <c r="BQ19" s="188"/>
      <c r="BR19" s="188"/>
      <c r="BS19" s="188"/>
      <c r="BT19" s="188"/>
      <c r="BU19" s="188"/>
      <c r="BV19" s="188"/>
      <c r="BW19" s="187" t="s">
        <v>105</v>
      </c>
      <c r="BX19" s="187"/>
      <c r="BY19" s="187"/>
      <c r="BZ19" s="187"/>
      <c r="CA19" s="187"/>
      <c r="CB19" s="187" t="s">
        <v>105</v>
      </c>
      <c r="CC19" s="187"/>
      <c r="CD19" s="187"/>
      <c r="CE19" s="187"/>
      <c r="CF19" s="187"/>
      <c r="CG19" s="192" t="s">
        <v>105</v>
      </c>
      <c r="CH19" s="192"/>
      <c r="CI19" s="192"/>
      <c r="CJ19" s="192"/>
      <c r="CK19" s="192"/>
      <c r="CL19" s="192"/>
      <c r="CM19" s="192"/>
      <c r="CN19" s="187" t="s">
        <v>105</v>
      </c>
      <c r="CO19" s="187"/>
      <c r="CP19" s="187"/>
      <c r="CQ19" s="187"/>
      <c r="CR19" s="187"/>
      <c r="CS19" s="187"/>
      <c r="CT19" s="188">
        <f t="shared" si="0"/>
        <v>-26.230000000000004</v>
      </c>
      <c r="CU19" s="188"/>
      <c r="CV19" s="188"/>
      <c r="CW19" s="188"/>
      <c r="CX19" s="188"/>
      <c r="CY19" s="188"/>
      <c r="CZ19" s="188"/>
      <c r="DA19" s="188"/>
      <c r="DB19" s="188"/>
      <c r="DC19" s="64"/>
      <c r="DD19" s="187" t="s">
        <v>105</v>
      </c>
      <c r="DE19" s="187"/>
      <c r="DF19" s="187"/>
      <c r="DG19" s="187"/>
      <c r="DH19" s="187"/>
      <c r="DI19" s="187" t="s">
        <v>105</v>
      </c>
      <c r="DJ19" s="187"/>
      <c r="DK19" s="187"/>
      <c r="DL19" s="187"/>
      <c r="DM19" s="187"/>
      <c r="DN19" s="192" t="s">
        <v>105</v>
      </c>
      <c r="DO19" s="192"/>
      <c r="DP19" s="192"/>
      <c r="DQ19" s="192"/>
      <c r="DR19" s="192"/>
      <c r="DS19" s="192"/>
      <c r="DT19" s="192"/>
      <c r="DU19" s="187" t="s">
        <v>105</v>
      </c>
      <c r="DV19" s="187"/>
      <c r="DW19" s="187"/>
      <c r="DX19" s="187"/>
      <c r="DY19" s="187"/>
      <c r="DZ19" s="187"/>
      <c r="EA19" s="188">
        <f t="shared" si="1"/>
        <v>3.9</v>
      </c>
      <c r="EB19" s="188"/>
      <c r="EC19" s="188"/>
      <c r="ED19" s="188"/>
      <c r="EE19" s="188"/>
      <c r="EF19" s="188"/>
      <c r="EG19" s="188"/>
      <c r="EH19" s="188"/>
      <c r="EI19" s="188"/>
      <c r="EJ19" s="187" t="s">
        <v>105</v>
      </c>
      <c r="EK19" s="187"/>
      <c r="EL19" s="187"/>
      <c r="EM19" s="187"/>
      <c r="EN19" s="187"/>
      <c r="EO19" s="187" t="s">
        <v>105</v>
      </c>
      <c r="EP19" s="187"/>
      <c r="EQ19" s="187"/>
      <c r="ER19" s="187"/>
      <c r="ES19" s="187"/>
      <c r="ET19" s="192" t="s">
        <v>105</v>
      </c>
      <c r="EU19" s="192"/>
      <c r="EV19" s="192"/>
      <c r="EW19" s="192"/>
      <c r="EX19" s="192"/>
      <c r="EY19" s="192"/>
      <c r="EZ19" s="192"/>
      <c r="FA19" s="187" t="s">
        <v>105</v>
      </c>
      <c r="FB19" s="187"/>
      <c r="FC19" s="187"/>
      <c r="FD19" s="187"/>
      <c r="FE19" s="187"/>
      <c r="FF19" s="187"/>
      <c r="FG19" s="192" t="s">
        <v>105</v>
      </c>
      <c r="FH19" s="192"/>
      <c r="FI19" s="192"/>
      <c r="FJ19" s="192"/>
      <c r="FK19" s="192"/>
      <c r="FL19" s="192"/>
      <c r="FM19" s="192"/>
      <c r="FN19" s="192" t="s">
        <v>105</v>
      </c>
      <c r="FO19" s="192"/>
      <c r="FP19" s="192"/>
      <c r="FQ19" s="192"/>
      <c r="FR19" s="192"/>
      <c r="FS19" s="192"/>
      <c r="FT19" s="192"/>
      <c r="FU19" s="192" t="s">
        <v>105</v>
      </c>
      <c r="FV19" s="192"/>
      <c r="FW19" s="192"/>
      <c r="FX19" s="192"/>
      <c r="FY19" s="192"/>
      <c r="FZ19" s="192" t="s">
        <v>105</v>
      </c>
      <c r="GA19" s="192"/>
      <c r="GB19" s="192"/>
      <c r="GC19" s="192"/>
      <c r="GD19" s="192"/>
      <c r="GE19" s="192"/>
      <c r="GF19" s="192"/>
      <c r="GG19" s="188" t="s">
        <v>105</v>
      </c>
      <c r="GH19" s="188"/>
      <c r="GI19" s="188"/>
      <c r="GJ19" s="188"/>
      <c r="GK19" s="188"/>
      <c r="GL19" s="188"/>
      <c r="GM19" s="188"/>
      <c r="GN19" s="188" t="s">
        <v>105</v>
      </c>
      <c r="GO19" s="188"/>
      <c r="GP19" s="188"/>
      <c r="GQ19" s="188"/>
      <c r="GR19" s="188"/>
      <c r="GS19" s="188"/>
      <c r="GT19" s="188"/>
      <c r="GU19" s="188" t="s">
        <v>105</v>
      </c>
      <c r="GV19" s="188"/>
      <c r="GW19" s="188"/>
      <c r="GX19" s="188"/>
      <c r="GY19" s="188"/>
      <c r="GZ19" s="188"/>
      <c r="HA19" s="188"/>
      <c r="HB19" s="188"/>
      <c r="HC19" s="188" t="s">
        <v>105</v>
      </c>
      <c r="HD19" s="188"/>
      <c r="HE19" s="188"/>
      <c r="HF19" s="188"/>
      <c r="HG19" s="188"/>
      <c r="HH19" s="185" t="s">
        <v>105</v>
      </c>
      <c r="HI19" s="185"/>
      <c r="HJ19" s="185"/>
      <c r="HK19" s="185"/>
      <c r="HL19" s="185"/>
      <c r="HM19" s="185"/>
      <c r="HN19" s="185"/>
      <c r="HO19" s="185" t="s">
        <v>105</v>
      </c>
      <c r="HP19" s="185"/>
      <c r="HQ19" s="185"/>
      <c r="HR19" s="185"/>
      <c r="HS19" s="185"/>
      <c r="HT19" s="185"/>
      <c r="HU19" s="185"/>
      <c r="HV19" s="185" t="s">
        <v>105</v>
      </c>
      <c r="HW19" s="185"/>
      <c r="HX19" s="185"/>
      <c r="HY19" s="185"/>
      <c r="HZ19" s="185"/>
      <c r="IA19" s="185" t="s">
        <v>105</v>
      </c>
      <c r="IB19" s="185"/>
      <c r="IC19" s="185"/>
      <c r="ID19" s="185"/>
      <c r="IE19" s="185"/>
      <c r="IF19" s="188">
        <v>1.07</v>
      </c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93"/>
    </row>
    <row r="20" spans="1:253" ht="103.5" customHeight="1">
      <c r="A20" s="189" t="s">
        <v>40</v>
      </c>
      <c r="B20" s="190"/>
      <c r="C20" s="190"/>
      <c r="D20" s="190"/>
      <c r="E20" s="190"/>
      <c r="F20" s="191" t="s">
        <v>38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188">
        <f>'7_1'!AU20</f>
        <v>0.54</v>
      </c>
      <c r="AK20" s="188"/>
      <c r="AL20" s="188"/>
      <c r="AM20" s="188"/>
      <c r="AN20" s="188"/>
      <c r="AO20" s="188"/>
      <c r="AP20" s="188"/>
      <c r="AQ20" s="187" t="s">
        <v>105</v>
      </c>
      <c r="AR20" s="187"/>
      <c r="AS20" s="187"/>
      <c r="AT20" s="187"/>
      <c r="AU20" s="187"/>
      <c r="AV20" s="187" t="s">
        <v>105</v>
      </c>
      <c r="AW20" s="187"/>
      <c r="AX20" s="187"/>
      <c r="AY20" s="187"/>
      <c r="AZ20" s="187"/>
      <c r="BA20" s="192" t="s">
        <v>105</v>
      </c>
      <c r="BB20" s="192"/>
      <c r="BC20" s="192"/>
      <c r="BD20" s="192"/>
      <c r="BE20" s="192"/>
      <c r="BF20" s="192"/>
      <c r="BG20" s="192"/>
      <c r="BH20" s="187" t="s">
        <v>105</v>
      </c>
      <c r="BI20" s="187"/>
      <c r="BJ20" s="187"/>
      <c r="BK20" s="187"/>
      <c r="BL20" s="187"/>
      <c r="BM20" s="187"/>
      <c r="BN20" s="188">
        <f>'7_1'!BS20</f>
        <v>0</v>
      </c>
      <c r="BO20" s="188"/>
      <c r="BP20" s="188"/>
      <c r="BQ20" s="188"/>
      <c r="BR20" s="188"/>
      <c r="BS20" s="188"/>
      <c r="BT20" s="188"/>
      <c r="BU20" s="188"/>
      <c r="BV20" s="188"/>
      <c r="BW20" s="187" t="s">
        <v>105</v>
      </c>
      <c r="BX20" s="187"/>
      <c r="BY20" s="187"/>
      <c r="BZ20" s="187"/>
      <c r="CA20" s="187"/>
      <c r="CB20" s="187" t="s">
        <v>105</v>
      </c>
      <c r="CC20" s="187"/>
      <c r="CD20" s="187"/>
      <c r="CE20" s="187"/>
      <c r="CF20" s="187"/>
      <c r="CG20" s="192" t="s">
        <v>105</v>
      </c>
      <c r="CH20" s="192"/>
      <c r="CI20" s="192"/>
      <c r="CJ20" s="192"/>
      <c r="CK20" s="192"/>
      <c r="CL20" s="192"/>
      <c r="CM20" s="192"/>
      <c r="CN20" s="187" t="s">
        <v>105</v>
      </c>
      <c r="CO20" s="187"/>
      <c r="CP20" s="187"/>
      <c r="CQ20" s="187"/>
      <c r="CR20" s="187"/>
      <c r="CS20" s="187"/>
      <c r="CT20" s="188">
        <f t="shared" si="0"/>
        <v>-0.54</v>
      </c>
      <c r="CU20" s="188"/>
      <c r="CV20" s="188"/>
      <c r="CW20" s="188"/>
      <c r="CX20" s="188"/>
      <c r="CY20" s="188"/>
      <c r="CZ20" s="188"/>
      <c r="DA20" s="188"/>
      <c r="DB20" s="188"/>
      <c r="DC20" s="64"/>
      <c r="DD20" s="187" t="s">
        <v>105</v>
      </c>
      <c r="DE20" s="187"/>
      <c r="DF20" s="187"/>
      <c r="DG20" s="187"/>
      <c r="DH20" s="187"/>
      <c r="DI20" s="187" t="s">
        <v>105</v>
      </c>
      <c r="DJ20" s="187"/>
      <c r="DK20" s="187"/>
      <c r="DL20" s="187"/>
      <c r="DM20" s="187"/>
      <c r="DN20" s="192" t="s">
        <v>105</v>
      </c>
      <c r="DO20" s="192"/>
      <c r="DP20" s="192"/>
      <c r="DQ20" s="192"/>
      <c r="DR20" s="192"/>
      <c r="DS20" s="192"/>
      <c r="DT20" s="192"/>
      <c r="DU20" s="187" t="s">
        <v>105</v>
      </c>
      <c r="DV20" s="187"/>
      <c r="DW20" s="187"/>
      <c r="DX20" s="187"/>
      <c r="DY20" s="187"/>
      <c r="DZ20" s="187"/>
      <c r="EA20" s="188">
        <f t="shared" si="1"/>
        <v>0</v>
      </c>
      <c r="EB20" s="188"/>
      <c r="EC20" s="188"/>
      <c r="ED20" s="188"/>
      <c r="EE20" s="188"/>
      <c r="EF20" s="188"/>
      <c r="EG20" s="188"/>
      <c r="EH20" s="188"/>
      <c r="EI20" s="188"/>
      <c r="EJ20" s="187" t="s">
        <v>105</v>
      </c>
      <c r="EK20" s="187"/>
      <c r="EL20" s="187"/>
      <c r="EM20" s="187"/>
      <c r="EN20" s="187"/>
      <c r="EO20" s="187" t="s">
        <v>105</v>
      </c>
      <c r="EP20" s="187"/>
      <c r="EQ20" s="187"/>
      <c r="ER20" s="187"/>
      <c r="ES20" s="187"/>
      <c r="ET20" s="192" t="s">
        <v>105</v>
      </c>
      <c r="EU20" s="192"/>
      <c r="EV20" s="192"/>
      <c r="EW20" s="192"/>
      <c r="EX20" s="192"/>
      <c r="EY20" s="192"/>
      <c r="EZ20" s="192"/>
      <c r="FA20" s="187" t="s">
        <v>105</v>
      </c>
      <c r="FB20" s="187"/>
      <c r="FC20" s="187"/>
      <c r="FD20" s="187"/>
      <c r="FE20" s="187"/>
      <c r="FF20" s="187"/>
      <c r="FG20" s="192" t="s">
        <v>105</v>
      </c>
      <c r="FH20" s="192"/>
      <c r="FI20" s="192"/>
      <c r="FJ20" s="192"/>
      <c r="FK20" s="192"/>
      <c r="FL20" s="192"/>
      <c r="FM20" s="192"/>
      <c r="FN20" s="192" t="s">
        <v>105</v>
      </c>
      <c r="FO20" s="192"/>
      <c r="FP20" s="192"/>
      <c r="FQ20" s="192"/>
      <c r="FR20" s="192"/>
      <c r="FS20" s="192"/>
      <c r="FT20" s="192"/>
      <c r="FU20" s="192" t="s">
        <v>105</v>
      </c>
      <c r="FV20" s="192"/>
      <c r="FW20" s="192"/>
      <c r="FX20" s="192"/>
      <c r="FY20" s="192"/>
      <c r="FZ20" s="192" t="s">
        <v>105</v>
      </c>
      <c r="GA20" s="192"/>
      <c r="GB20" s="192"/>
      <c r="GC20" s="192"/>
      <c r="GD20" s="192"/>
      <c r="GE20" s="192"/>
      <c r="GF20" s="192"/>
      <c r="GG20" s="188" t="s">
        <v>105</v>
      </c>
      <c r="GH20" s="188"/>
      <c r="GI20" s="188"/>
      <c r="GJ20" s="188"/>
      <c r="GK20" s="188"/>
      <c r="GL20" s="188"/>
      <c r="GM20" s="188"/>
      <c r="GN20" s="188" t="s">
        <v>105</v>
      </c>
      <c r="GO20" s="188"/>
      <c r="GP20" s="188"/>
      <c r="GQ20" s="188"/>
      <c r="GR20" s="188"/>
      <c r="GS20" s="188"/>
      <c r="GT20" s="188"/>
      <c r="GU20" s="188" t="s">
        <v>105</v>
      </c>
      <c r="GV20" s="188"/>
      <c r="GW20" s="188"/>
      <c r="GX20" s="188"/>
      <c r="GY20" s="188"/>
      <c r="GZ20" s="188"/>
      <c r="HA20" s="188"/>
      <c r="HB20" s="188"/>
      <c r="HC20" s="188" t="s">
        <v>105</v>
      </c>
      <c r="HD20" s="188"/>
      <c r="HE20" s="188"/>
      <c r="HF20" s="188"/>
      <c r="HG20" s="188"/>
      <c r="HH20" s="185" t="s">
        <v>105</v>
      </c>
      <c r="HI20" s="185"/>
      <c r="HJ20" s="185"/>
      <c r="HK20" s="185"/>
      <c r="HL20" s="185"/>
      <c r="HM20" s="185"/>
      <c r="HN20" s="185"/>
      <c r="HO20" s="185" t="s">
        <v>105</v>
      </c>
      <c r="HP20" s="185"/>
      <c r="HQ20" s="185"/>
      <c r="HR20" s="185"/>
      <c r="HS20" s="185"/>
      <c r="HT20" s="185"/>
      <c r="HU20" s="185"/>
      <c r="HV20" s="185" t="s">
        <v>105</v>
      </c>
      <c r="HW20" s="185"/>
      <c r="HX20" s="185"/>
      <c r="HY20" s="185"/>
      <c r="HZ20" s="185"/>
      <c r="IA20" s="185" t="s">
        <v>105</v>
      </c>
      <c r="IB20" s="185"/>
      <c r="IC20" s="185"/>
      <c r="ID20" s="185"/>
      <c r="IE20" s="185"/>
      <c r="IF20" s="188">
        <v>0</v>
      </c>
      <c r="IG20" s="188"/>
      <c r="IH20" s="188"/>
      <c r="II20" s="188"/>
      <c r="IJ20" s="188"/>
      <c r="IK20" s="188"/>
      <c r="IL20" s="185"/>
      <c r="IM20" s="185"/>
      <c r="IN20" s="185"/>
      <c r="IO20" s="185"/>
      <c r="IP20" s="185"/>
      <c r="IQ20" s="185"/>
      <c r="IR20" s="185"/>
      <c r="IS20" s="186"/>
    </row>
    <row r="21" spans="1:253" ht="103.5" customHeight="1">
      <c r="A21" s="189" t="s">
        <v>42</v>
      </c>
      <c r="B21" s="190"/>
      <c r="C21" s="190"/>
      <c r="D21" s="190"/>
      <c r="E21" s="190"/>
      <c r="F21" s="191" t="s">
        <v>285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188">
        <f>'7_1'!AU21</f>
        <v>0</v>
      </c>
      <c r="AK21" s="188"/>
      <c r="AL21" s="188"/>
      <c r="AM21" s="188"/>
      <c r="AN21" s="188"/>
      <c r="AO21" s="188"/>
      <c r="AP21" s="188"/>
      <c r="AQ21" s="187" t="s">
        <v>105</v>
      </c>
      <c r="AR21" s="187"/>
      <c r="AS21" s="187"/>
      <c r="AT21" s="187"/>
      <c r="AU21" s="187"/>
      <c r="AV21" s="187" t="s">
        <v>105</v>
      </c>
      <c r="AW21" s="187"/>
      <c r="AX21" s="187"/>
      <c r="AY21" s="187"/>
      <c r="AZ21" s="187"/>
      <c r="BA21" s="192" t="s">
        <v>105</v>
      </c>
      <c r="BB21" s="192"/>
      <c r="BC21" s="192"/>
      <c r="BD21" s="192"/>
      <c r="BE21" s="192"/>
      <c r="BF21" s="192"/>
      <c r="BG21" s="192"/>
      <c r="BH21" s="187" t="s">
        <v>105</v>
      </c>
      <c r="BI21" s="187"/>
      <c r="BJ21" s="187"/>
      <c r="BK21" s="187"/>
      <c r="BL21" s="187"/>
      <c r="BM21" s="187"/>
      <c r="BN21" s="188">
        <f>'7_1'!BS21</f>
        <v>0</v>
      </c>
      <c r="BO21" s="188"/>
      <c r="BP21" s="188"/>
      <c r="BQ21" s="188"/>
      <c r="BR21" s="188"/>
      <c r="BS21" s="188"/>
      <c r="BT21" s="188"/>
      <c r="BU21" s="188"/>
      <c r="BV21" s="188"/>
      <c r="BW21" s="187" t="s">
        <v>105</v>
      </c>
      <c r="BX21" s="187"/>
      <c r="BY21" s="187"/>
      <c r="BZ21" s="187"/>
      <c r="CA21" s="187"/>
      <c r="CB21" s="187" t="s">
        <v>105</v>
      </c>
      <c r="CC21" s="187"/>
      <c r="CD21" s="187"/>
      <c r="CE21" s="187"/>
      <c r="CF21" s="187"/>
      <c r="CG21" s="192" t="s">
        <v>105</v>
      </c>
      <c r="CH21" s="192"/>
      <c r="CI21" s="192"/>
      <c r="CJ21" s="192"/>
      <c r="CK21" s="192"/>
      <c r="CL21" s="192"/>
      <c r="CM21" s="192"/>
      <c r="CN21" s="187" t="s">
        <v>105</v>
      </c>
      <c r="CO21" s="187"/>
      <c r="CP21" s="187"/>
      <c r="CQ21" s="187"/>
      <c r="CR21" s="187"/>
      <c r="CS21" s="187"/>
      <c r="CT21" s="188">
        <f t="shared" si="0"/>
        <v>0</v>
      </c>
      <c r="CU21" s="188"/>
      <c r="CV21" s="188"/>
      <c r="CW21" s="188"/>
      <c r="CX21" s="188"/>
      <c r="CY21" s="188"/>
      <c r="CZ21" s="188"/>
      <c r="DA21" s="188"/>
      <c r="DB21" s="188"/>
      <c r="DC21" s="64"/>
      <c r="DD21" s="187" t="s">
        <v>105</v>
      </c>
      <c r="DE21" s="187"/>
      <c r="DF21" s="187"/>
      <c r="DG21" s="187"/>
      <c r="DH21" s="187"/>
      <c r="DI21" s="187" t="s">
        <v>105</v>
      </c>
      <c r="DJ21" s="187"/>
      <c r="DK21" s="187"/>
      <c r="DL21" s="187"/>
      <c r="DM21" s="187"/>
      <c r="DN21" s="192" t="s">
        <v>105</v>
      </c>
      <c r="DO21" s="192"/>
      <c r="DP21" s="192"/>
      <c r="DQ21" s="192"/>
      <c r="DR21" s="192"/>
      <c r="DS21" s="192"/>
      <c r="DT21" s="192"/>
      <c r="DU21" s="187" t="s">
        <v>105</v>
      </c>
      <c r="DV21" s="187"/>
      <c r="DW21" s="187"/>
      <c r="DX21" s="187"/>
      <c r="DY21" s="187"/>
      <c r="DZ21" s="187"/>
      <c r="EA21" s="188">
        <f t="shared" si="1"/>
        <v>0</v>
      </c>
      <c r="EB21" s="188"/>
      <c r="EC21" s="188"/>
      <c r="ED21" s="188"/>
      <c r="EE21" s="188"/>
      <c r="EF21" s="188"/>
      <c r="EG21" s="188"/>
      <c r="EH21" s="188"/>
      <c r="EI21" s="188"/>
      <c r="EJ21" s="187" t="s">
        <v>105</v>
      </c>
      <c r="EK21" s="187"/>
      <c r="EL21" s="187"/>
      <c r="EM21" s="187"/>
      <c r="EN21" s="187"/>
      <c r="EO21" s="187" t="s">
        <v>105</v>
      </c>
      <c r="EP21" s="187"/>
      <c r="EQ21" s="187"/>
      <c r="ER21" s="187"/>
      <c r="ES21" s="187"/>
      <c r="ET21" s="192" t="s">
        <v>105</v>
      </c>
      <c r="EU21" s="192"/>
      <c r="EV21" s="192"/>
      <c r="EW21" s="192"/>
      <c r="EX21" s="192"/>
      <c r="EY21" s="192"/>
      <c r="EZ21" s="192"/>
      <c r="FA21" s="187" t="s">
        <v>105</v>
      </c>
      <c r="FB21" s="187"/>
      <c r="FC21" s="187"/>
      <c r="FD21" s="187"/>
      <c r="FE21" s="187"/>
      <c r="FF21" s="187"/>
      <c r="FG21" s="192" t="s">
        <v>105</v>
      </c>
      <c r="FH21" s="192"/>
      <c r="FI21" s="192"/>
      <c r="FJ21" s="192"/>
      <c r="FK21" s="192"/>
      <c r="FL21" s="192"/>
      <c r="FM21" s="192"/>
      <c r="FN21" s="192" t="s">
        <v>105</v>
      </c>
      <c r="FO21" s="192"/>
      <c r="FP21" s="192"/>
      <c r="FQ21" s="192"/>
      <c r="FR21" s="192"/>
      <c r="FS21" s="192"/>
      <c r="FT21" s="192"/>
      <c r="FU21" s="192" t="s">
        <v>105</v>
      </c>
      <c r="FV21" s="192"/>
      <c r="FW21" s="192"/>
      <c r="FX21" s="192"/>
      <c r="FY21" s="192"/>
      <c r="FZ21" s="192" t="s">
        <v>105</v>
      </c>
      <c r="GA21" s="192"/>
      <c r="GB21" s="192"/>
      <c r="GC21" s="192"/>
      <c r="GD21" s="192"/>
      <c r="GE21" s="192"/>
      <c r="GF21" s="192"/>
      <c r="GG21" s="188" t="s">
        <v>105</v>
      </c>
      <c r="GH21" s="188"/>
      <c r="GI21" s="188"/>
      <c r="GJ21" s="188"/>
      <c r="GK21" s="188"/>
      <c r="GL21" s="188"/>
      <c r="GM21" s="188"/>
      <c r="GN21" s="188" t="s">
        <v>105</v>
      </c>
      <c r="GO21" s="188"/>
      <c r="GP21" s="188"/>
      <c r="GQ21" s="188"/>
      <c r="GR21" s="188"/>
      <c r="GS21" s="188"/>
      <c r="GT21" s="188"/>
      <c r="GU21" s="188" t="s">
        <v>105</v>
      </c>
      <c r="GV21" s="188"/>
      <c r="GW21" s="188"/>
      <c r="GX21" s="188"/>
      <c r="GY21" s="188"/>
      <c r="GZ21" s="188"/>
      <c r="HA21" s="188"/>
      <c r="HB21" s="188"/>
      <c r="HC21" s="188" t="s">
        <v>105</v>
      </c>
      <c r="HD21" s="188"/>
      <c r="HE21" s="188"/>
      <c r="HF21" s="188"/>
      <c r="HG21" s="188"/>
      <c r="HH21" s="185" t="s">
        <v>105</v>
      </c>
      <c r="HI21" s="185"/>
      <c r="HJ21" s="185"/>
      <c r="HK21" s="185"/>
      <c r="HL21" s="185"/>
      <c r="HM21" s="185"/>
      <c r="HN21" s="185"/>
      <c r="HO21" s="185" t="s">
        <v>105</v>
      </c>
      <c r="HP21" s="185"/>
      <c r="HQ21" s="185"/>
      <c r="HR21" s="185"/>
      <c r="HS21" s="185"/>
      <c r="HT21" s="185"/>
      <c r="HU21" s="185"/>
      <c r="HV21" s="185" t="s">
        <v>105</v>
      </c>
      <c r="HW21" s="185"/>
      <c r="HX21" s="185"/>
      <c r="HY21" s="185"/>
      <c r="HZ21" s="185"/>
      <c r="IA21" s="185" t="s">
        <v>105</v>
      </c>
      <c r="IB21" s="185"/>
      <c r="IC21" s="185"/>
      <c r="ID21" s="185"/>
      <c r="IE21" s="185"/>
      <c r="IF21" s="188">
        <v>0</v>
      </c>
      <c r="IG21" s="188"/>
      <c r="IH21" s="188"/>
      <c r="II21" s="188"/>
      <c r="IJ21" s="188"/>
      <c r="IK21" s="188"/>
      <c r="IL21" s="185"/>
      <c r="IM21" s="185"/>
      <c r="IN21" s="185"/>
      <c r="IO21" s="185"/>
      <c r="IP21" s="185"/>
      <c r="IQ21" s="185"/>
      <c r="IR21" s="185"/>
      <c r="IS21" s="186"/>
    </row>
    <row r="22" spans="1:253" ht="71.25" customHeight="1">
      <c r="A22" s="189" t="s">
        <v>44</v>
      </c>
      <c r="B22" s="190"/>
      <c r="C22" s="190"/>
      <c r="D22" s="190"/>
      <c r="E22" s="190"/>
      <c r="F22" s="191" t="s">
        <v>41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188">
        <f>'7_1'!AU22</f>
        <v>0.21</v>
      </c>
      <c r="AK22" s="188"/>
      <c r="AL22" s="188"/>
      <c r="AM22" s="188"/>
      <c r="AN22" s="188"/>
      <c r="AO22" s="188"/>
      <c r="AP22" s="188"/>
      <c r="AQ22" s="187" t="s">
        <v>105</v>
      </c>
      <c r="AR22" s="187"/>
      <c r="AS22" s="187"/>
      <c r="AT22" s="187"/>
      <c r="AU22" s="187"/>
      <c r="AV22" s="187" t="s">
        <v>105</v>
      </c>
      <c r="AW22" s="187"/>
      <c r="AX22" s="187"/>
      <c r="AY22" s="187"/>
      <c r="AZ22" s="187"/>
      <c r="BA22" s="192" t="s">
        <v>105</v>
      </c>
      <c r="BB22" s="192"/>
      <c r="BC22" s="192"/>
      <c r="BD22" s="192"/>
      <c r="BE22" s="192"/>
      <c r="BF22" s="192"/>
      <c r="BG22" s="192"/>
      <c r="BH22" s="187" t="s">
        <v>105</v>
      </c>
      <c r="BI22" s="187"/>
      <c r="BJ22" s="187"/>
      <c r="BK22" s="187"/>
      <c r="BL22" s="187"/>
      <c r="BM22" s="187"/>
      <c r="BN22" s="188">
        <f>'7_1'!BS22</f>
        <v>0</v>
      </c>
      <c r="BO22" s="188"/>
      <c r="BP22" s="188"/>
      <c r="BQ22" s="188"/>
      <c r="BR22" s="188"/>
      <c r="BS22" s="188"/>
      <c r="BT22" s="188"/>
      <c r="BU22" s="188"/>
      <c r="BV22" s="188"/>
      <c r="BW22" s="187" t="s">
        <v>105</v>
      </c>
      <c r="BX22" s="187"/>
      <c r="BY22" s="187"/>
      <c r="BZ22" s="187"/>
      <c r="CA22" s="187"/>
      <c r="CB22" s="187" t="s">
        <v>105</v>
      </c>
      <c r="CC22" s="187"/>
      <c r="CD22" s="187"/>
      <c r="CE22" s="187"/>
      <c r="CF22" s="187"/>
      <c r="CG22" s="192" t="s">
        <v>105</v>
      </c>
      <c r="CH22" s="192"/>
      <c r="CI22" s="192"/>
      <c r="CJ22" s="192"/>
      <c r="CK22" s="192"/>
      <c r="CL22" s="192"/>
      <c r="CM22" s="192"/>
      <c r="CN22" s="187" t="s">
        <v>105</v>
      </c>
      <c r="CO22" s="187"/>
      <c r="CP22" s="187"/>
      <c r="CQ22" s="187"/>
      <c r="CR22" s="187"/>
      <c r="CS22" s="187"/>
      <c r="CT22" s="188">
        <f t="shared" si="0"/>
        <v>-0.21</v>
      </c>
      <c r="CU22" s="188"/>
      <c r="CV22" s="188"/>
      <c r="CW22" s="188"/>
      <c r="CX22" s="188"/>
      <c r="CY22" s="188"/>
      <c r="CZ22" s="188"/>
      <c r="DA22" s="188"/>
      <c r="DB22" s="188"/>
      <c r="DC22" s="64"/>
      <c r="DD22" s="187" t="s">
        <v>105</v>
      </c>
      <c r="DE22" s="187"/>
      <c r="DF22" s="187"/>
      <c r="DG22" s="187"/>
      <c r="DH22" s="187"/>
      <c r="DI22" s="187" t="s">
        <v>105</v>
      </c>
      <c r="DJ22" s="187"/>
      <c r="DK22" s="187"/>
      <c r="DL22" s="187"/>
      <c r="DM22" s="187"/>
      <c r="DN22" s="192" t="s">
        <v>105</v>
      </c>
      <c r="DO22" s="192"/>
      <c r="DP22" s="192"/>
      <c r="DQ22" s="192"/>
      <c r="DR22" s="192"/>
      <c r="DS22" s="192"/>
      <c r="DT22" s="192"/>
      <c r="DU22" s="187" t="s">
        <v>105</v>
      </c>
      <c r="DV22" s="187"/>
      <c r="DW22" s="187"/>
      <c r="DX22" s="187"/>
      <c r="DY22" s="187"/>
      <c r="DZ22" s="187"/>
      <c r="EA22" s="188">
        <f t="shared" si="1"/>
        <v>0</v>
      </c>
      <c r="EB22" s="188"/>
      <c r="EC22" s="188"/>
      <c r="ED22" s="188"/>
      <c r="EE22" s="188"/>
      <c r="EF22" s="188"/>
      <c r="EG22" s="188"/>
      <c r="EH22" s="188"/>
      <c r="EI22" s="188"/>
      <c r="EJ22" s="187" t="s">
        <v>105</v>
      </c>
      <c r="EK22" s="187"/>
      <c r="EL22" s="187"/>
      <c r="EM22" s="187"/>
      <c r="EN22" s="187"/>
      <c r="EO22" s="187" t="s">
        <v>105</v>
      </c>
      <c r="EP22" s="187"/>
      <c r="EQ22" s="187"/>
      <c r="ER22" s="187"/>
      <c r="ES22" s="187"/>
      <c r="ET22" s="192" t="s">
        <v>105</v>
      </c>
      <c r="EU22" s="192"/>
      <c r="EV22" s="192"/>
      <c r="EW22" s="192"/>
      <c r="EX22" s="192"/>
      <c r="EY22" s="192"/>
      <c r="EZ22" s="192"/>
      <c r="FA22" s="187" t="s">
        <v>105</v>
      </c>
      <c r="FB22" s="187"/>
      <c r="FC22" s="187"/>
      <c r="FD22" s="187"/>
      <c r="FE22" s="187"/>
      <c r="FF22" s="187"/>
      <c r="FG22" s="192" t="s">
        <v>105</v>
      </c>
      <c r="FH22" s="192"/>
      <c r="FI22" s="192"/>
      <c r="FJ22" s="192"/>
      <c r="FK22" s="192"/>
      <c r="FL22" s="192"/>
      <c r="FM22" s="192"/>
      <c r="FN22" s="192" t="s">
        <v>105</v>
      </c>
      <c r="FO22" s="192"/>
      <c r="FP22" s="192"/>
      <c r="FQ22" s="192"/>
      <c r="FR22" s="192"/>
      <c r="FS22" s="192"/>
      <c r="FT22" s="192"/>
      <c r="FU22" s="192" t="s">
        <v>105</v>
      </c>
      <c r="FV22" s="192"/>
      <c r="FW22" s="192"/>
      <c r="FX22" s="192"/>
      <c r="FY22" s="192"/>
      <c r="FZ22" s="192" t="s">
        <v>105</v>
      </c>
      <c r="GA22" s="192"/>
      <c r="GB22" s="192"/>
      <c r="GC22" s="192"/>
      <c r="GD22" s="192"/>
      <c r="GE22" s="192"/>
      <c r="GF22" s="192"/>
      <c r="GG22" s="188" t="s">
        <v>105</v>
      </c>
      <c r="GH22" s="188"/>
      <c r="GI22" s="188"/>
      <c r="GJ22" s="188"/>
      <c r="GK22" s="188"/>
      <c r="GL22" s="188"/>
      <c r="GM22" s="188"/>
      <c r="GN22" s="188" t="s">
        <v>105</v>
      </c>
      <c r="GO22" s="188"/>
      <c r="GP22" s="188"/>
      <c r="GQ22" s="188"/>
      <c r="GR22" s="188"/>
      <c r="GS22" s="188"/>
      <c r="GT22" s="188"/>
      <c r="GU22" s="188" t="s">
        <v>105</v>
      </c>
      <c r="GV22" s="188"/>
      <c r="GW22" s="188"/>
      <c r="GX22" s="188"/>
      <c r="GY22" s="188"/>
      <c r="GZ22" s="188"/>
      <c r="HA22" s="188"/>
      <c r="HB22" s="188"/>
      <c r="HC22" s="188" t="s">
        <v>105</v>
      </c>
      <c r="HD22" s="188"/>
      <c r="HE22" s="188"/>
      <c r="HF22" s="188"/>
      <c r="HG22" s="188"/>
      <c r="HH22" s="185" t="s">
        <v>105</v>
      </c>
      <c r="HI22" s="185"/>
      <c r="HJ22" s="185"/>
      <c r="HK22" s="185"/>
      <c r="HL22" s="185"/>
      <c r="HM22" s="185"/>
      <c r="HN22" s="185"/>
      <c r="HO22" s="185" t="s">
        <v>105</v>
      </c>
      <c r="HP22" s="185"/>
      <c r="HQ22" s="185"/>
      <c r="HR22" s="185"/>
      <c r="HS22" s="185"/>
      <c r="HT22" s="185"/>
      <c r="HU22" s="185"/>
      <c r="HV22" s="185" t="s">
        <v>105</v>
      </c>
      <c r="HW22" s="185"/>
      <c r="HX22" s="185"/>
      <c r="HY22" s="185"/>
      <c r="HZ22" s="185"/>
      <c r="IA22" s="185" t="s">
        <v>105</v>
      </c>
      <c r="IB22" s="185"/>
      <c r="IC22" s="185"/>
      <c r="ID22" s="185"/>
      <c r="IE22" s="185"/>
      <c r="IF22" s="188">
        <v>0</v>
      </c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93"/>
    </row>
    <row r="23" spans="1:253" ht="73.5" customHeight="1">
      <c r="A23" s="189" t="s">
        <v>119</v>
      </c>
      <c r="B23" s="190"/>
      <c r="C23" s="190"/>
      <c r="D23" s="190"/>
      <c r="E23" s="190"/>
      <c r="F23" s="191" t="s">
        <v>43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188">
        <f>'7_1'!AU23</f>
        <v>1.1599999999999999</v>
      </c>
      <c r="AK23" s="188"/>
      <c r="AL23" s="188"/>
      <c r="AM23" s="188"/>
      <c r="AN23" s="188"/>
      <c r="AO23" s="188"/>
      <c r="AP23" s="188"/>
      <c r="AQ23" s="187" t="s">
        <v>105</v>
      </c>
      <c r="AR23" s="187"/>
      <c r="AS23" s="187"/>
      <c r="AT23" s="187"/>
      <c r="AU23" s="187"/>
      <c r="AV23" s="187" t="s">
        <v>105</v>
      </c>
      <c r="AW23" s="187"/>
      <c r="AX23" s="187"/>
      <c r="AY23" s="187"/>
      <c r="AZ23" s="187"/>
      <c r="BA23" s="192" t="s">
        <v>105</v>
      </c>
      <c r="BB23" s="192"/>
      <c r="BC23" s="192"/>
      <c r="BD23" s="192"/>
      <c r="BE23" s="192"/>
      <c r="BF23" s="192"/>
      <c r="BG23" s="192"/>
      <c r="BH23" s="187" t="s">
        <v>105</v>
      </c>
      <c r="BI23" s="187"/>
      <c r="BJ23" s="187"/>
      <c r="BK23" s="187"/>
      <c r="BL23" s="187"/>
      <c r="BM23" s="187"/>
      <c r="BN23" s="188">
        <f>'7_1'!BS23</f>
        <v>0</v>
      </c>
      <c r="BO23" s="188"/>
      <c r="BP23" s="188"/>
      <c r="BQ23" s="188"/>
      <c r="BR23" s="188"/>
      <c r="BS23" s="188"/>
      <c r="BT23" s="188"/>
      <c r="BU23" s="188"/>
      <c r="BV23" s="188"/>
      <c r="BW23" s="187" t="s">
        <v>105</v>
      </c>
      <c r="BX23" s="187"/>
      <c r="BY23" s="187"/>
      <c r="BZ23" s="187"/>
      <c r="CA23" s="187"/>
      <c r="CB23" s="187" t="s">
        <v>105</v>
      </c>
      <c r="CC23" s="187"/>
      <c r="CD23" s="187"/>
      <c r="CE23" s="187"/>
      <c r="CF23" s="187"/>
      <c r="CG23" s="192" t="s">
        <v>105</v>
      </c>
      <c r="CH23" s="192"/>
      <c r="CI23" s="192"/>
      <c r="CJ23" s="192"/>
      <c r="CK23" s="192"/>
      <c r="CL23" s="192"/>
      <c r="CM23" s="192"/>
      <c r="CN23" s="187" t="s">
        <v>105</v>
      </c>
      <c r="CO23" s="187"/>
      <c r="CP23" s="187"/>
      <c r="CQ23" s="187"/>
      <c r="CR23" s="187"/>
      <c r="CS23" s="187"/>
      <c r="CT23" s="188">
        <f t="shared" si="0"/>
        <v>-1.1599999999999999</v>
      </c>
      <c r="CU23" s="188"/>
      <c r="CV23" s="188"/>
      <c r="CW23" s="188"/>
      <c r="CX23" s="188"/>
      <c r="CY23" s="188"/>
      <c r="CZ23" s="188"/>
      <c r="DA23" s="188"/>
      <c r="DB23" s="188"/>
      <c r="DC23" s="64"/>
      <c r="DD23" s="187" t="s">
        <v>105</v>
      </c>
      <c r="DE23" s="187"/>
      <c r="DF23" s="187"/>
      <c r="DG23" s="187"/>
      <c r="DH23" s="187"/>
      <c r="DI23" s="187" t="s">
        <v>105</v>
      </c>
      <c r="DJ23" s="187"/>
      <c r="DK23" s="187"/>
      <c r="DL23" s="187"/>
      <c r="DM23" s="187"/>
      <c r="DN23" s="192" t="s">
        <v>105</v>
      </c>
      <c r="DO23" s="192"/>
      <c r="DP23" s="192"/>
      <c r="DQ23" s="192"/>
      <c r="DR23" s="192"/>
      <c r="DS23" s="192"/>
      <c r="DT23" s="192"/>
      <c r="DU23" s="187" t="s">
        <v>105</v>
      </c>
      <c r="DV23" s="187"/>
      <c r="DW23" s="187"/>
      <c r="DX23" s="187"/>
      <c r="DY23" s="187"/>
      <c r="DZ23" s="187"/>
      <c r="EA23" s="188">
        <f t="shared" si="1"/>
        <v>0</v>
      </c>
      <c r="EB23" s="188"/>
      <c r="EC23" s="188"/>
      <c r="ED23" s="188"/>
      <c r="EE23" s="188"/>
      <c r="EF23" s="188"/>
      <c r="EG23" s="188"/>
      <c r="EH23" s="188"/>
      <c r="EI23" s="188"/>
      <c r="EJ23" s="187" t="s">
        <v>105</v>
      </c>
      <c r="EK23" s="187"/>
      <c r="EL23" s="187"/>
      <c r="EM23" s="187"/>
      <c r="EN23" s="187"/>
      <c r="EO23" s="187" t="s">
        <v>105</v>
      </c>
      <c r="EP23" s="187"/>
      <c r="EQ23" s="187"/>
      <c r="ER23" s="187"/>
      <c r="ES23" s="187"/>
      <c r="ET23" s="192" t="s">
        <v>105</v>
      </c>
      <c r="EU23" s="192"/>
      <c r="EV23" s="192"/>
      <c r="EW23" s="192"/>
      <c r="EX23" s="192"/>
      <c r="EY23" s="192"/>
      <c r="EZ23" s="192"/>
      <c r="FA23" s="187" t="s">
        <v>105</v>
      </c>
      <c r="FB23" s="187"/>
      <c r="FC23" s="187"/>
      <c r="FD23" s="187"/>
      <c r="FE23" s="187"/>
      <c r="FF23" s="187"/>
      <c r="FG23" s="192" t="s">
        <v>105</v>
      </c>
      <c r="FH23" s="192"/>
      <c r="FI23" s="192"/>
      <c r="FJ23" s="192"/>
      <c r="FK23" s="192"/>
      <c r="FL23" s="192"/>
      <c r="FM23" s="192"/>
      <c r="FN23" s="192" t="s">
        <v>105</v>
      </c>
      <c r="FO23" s="192"/>
      <c r="FP23" s="192"/>
      <c r="FQ23" s="192"/>
      <c r="FR23" s="192"/>
      <c r="FS23" s="192"/>
      <c r="FT23" s="192"/>
      <c r="FU23" s="192" t="s">
        <v>105</v>
      </c>
      <c r="FV23" s="192"/>
      <c r="FW23" s="192"/>
      <c r="FX23" s="192"/>
      <c r="FY23" s="192"/>
      <c r="FZ23" s="192" t="s">
        <v>105</v>
      </c>
      <c r="GA23" s="192"/>
      <c r="GB23" s="192"/>
      <c r="GC23" s="192"/>
      <c r="GD23" s="192"/>
      <c r="GE23" s="192"/>
      <c r="GF23" s="192"/>
      <c r="GG23" s="188" t="s">
        <v>105</v>
      </c>
      <c r="GH23" s="188"/>
      <c r="GI23" s="188"/>
      <c r="GJ23" s="188"/>
      <c r="GK23" s="188"/>
      <c r="GL23" s="188"/>
      <c r="GM23" s="188"/>
      <c r="GN23" s="188" t="s">
        <v>105</v>
      </c>
      <c r="GO23" s="188"/>
      <c r="GP23" s="188"/>
      <c r="GQ23" s="188"/>
      <c r="GR23" s="188"/>
      <c r="GS23" s="188"/>
      <c r="GT23" s="188"/>
      <c r="GU23" s="188" t="s">
        <v>105</v>
      </c>
      <c r="GV23" s="188"/>
      <c r="GW23" s="188"/>
      <c r="GX23" s="188"/>
      <c r="GY23" s="188"/>
      <c r="GZ23" s="188"/>
      <c r="HA23" s="188"/>
      <c r="HB23" s="188"/>
      <c r="HC23" s="188" t="s">
        <v>105</v>
      </c>
      <c r="HD23" s="188"/>
      <c r="HE23" s="188"/>
      <c r="HF23" s="188"/>
      <c r="HG23" s="188"/>
      <c r="HH23" s="185" t="s">
        <v>105</v>
      </c>
      <c r="HI23" s="185"/>
      <c r="HJ23" s="185"/>
      <c r="HK23" s="185"/>
      <c r="HL23" s="185"/>
      <c r="HM23" s="185"/>
      <c r="HN23" s="185"/>
      <c r="HO23" s="185" t="s">
        <v>105</v>
      </c>
      <c r="HP23" s="185"/>
      <c r="HQ23" s="185"/>
      <c r="HR23" s="185"/>
      <c r="HS23" s="185"/>
      <c r="HT23" s="185"/>
      <c r="HU23" s="185"/>
      <c r="HV23" s="185" t="s">
        <v>105</v>
      </c>
      <c r="HW23" s="185"/>
      <c r="HX23" s="185"/>
      <c r="HY23" s="185"/>
      <c r="HZ23" s="185"/>
      <c r="IA23" s="185" t="s">
        <v>105</v>
      </c>
      <c r="IB23" s="185"/>
      <c r="IC23" s="185"/>
      <c r="ID23" s="185"/>
      <c r="IE23" s="185"/>
      <c r="IF23" s="188">
        <v>0</v>
      </c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93"/>
    </row>
    <row r="24" spans="1:253" ht="57.75" customHeight="1">
      <c r="A24" s="189" t="s">
        <v>47</v>
      </c>
      <c r="B24" s="190"/>
      <c r="C24" s="190"/>
      <c r="D24" s="190"/>
      <c r="E24" s="190"/>
      <c r="F24" s="191" t="s">
        <v>45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188">
        <f>'7_1'!AU24</f>
        <v>2.16</v>
      </c>
      <c r="AK24" s="188"/>
      <c r="AL24" s="188"/>
      <c r="AM24" s="188"/>
      <c r="AN24" s="188"/>
      <c r="AO24" s="188"/>
      <c r="AP24" s="188"/>
      <c r="AQ24" s="187" t="s">
        <v>105</v>
      </c>
      <c r="AR24" s="187"/>
      <c r="AS24" s="187"/>
      <c r="AT24" s="187"/>
      <c r="AU24" s="187"/>
      <c r="AV24" s="187" t="s">
        <v>105</v>
      </c>
      <c r="AW24" s="187"/>
      <c r="AX24" s="187"/>
      <c r="AY24" s="187"/>
      <c r="AZ24" s="187"/>
      <c r="BA24" s="192" t="s">
        <v>105</v>
      </c>
      <c r="BB24" s="192"/>
      <c r="BC24" s="192"/>
      <c r="BD24" s="192"/>
      <c r="BE24" s="192"/>
      <c r="BF24" s="192"/>
      <c r="BG24" s="192"/>
      <c r="BH24" s="187" t="s">
        <v>105</v>
      </c>
      <c r="BI24" s="187"/>
      <c r="BJ24" s="187"/>
      <c r="BK24" s="187"/>
      <c r="BL24" s="187"/>
      <c r="BM24" s="187"/>
      <c r="BN24" s="188">
        <f>'7_1'!BS24</f>
        <v>0.1</v>
      </c>
      <c r="BO24" s="188"/>
      <c r="BP24" s="188"/>
      <c r="BQ24" s="188"/>
      <c r="BR24" s="188"/>
      <c r="BS24" s="188"/>
      <c r="BT24" s="188"/>
      <c r="BU24" s="188"/>
      <c r="BV24" s="188"/>
      <c r="BW24" s="187" t="s">
        <v>105</v>
      </c>
      <c r="BX24" s="187"/>
      <c r="BY24" s="187"/>
      <c r="BZ24" s="187"/>
      <c r="CA24" s="187"/>
      <c r="CB24" s="187" t="s">
        <v>105</v>
      </c>
      <c r="CC24" s="187"/>
      <c r="CD24" s="187"/>
      <c r="CE24" s="187"/>
      <c r="CF24" s="187"/>
      <c r="CG24" s="192" t="s">
        <v>105</v>
      </c>
      <c r="CH24" s="192"/>
      <c r="CI24" s="192"/>
      <c r="CJ24" s="192"/>
      <c r="CK24" s="192"/>
      <c r="CL24" s="192"/>
      <c r="CM24" s="192"/>
      <c r="CN24" s="187" t="s">
        <v>105</v>
      </c>
      <c r="CO24" s="187"/>
      <c r="CP24" s="187"/>
      <c r="CQ24" s="187"/>
      <c r="CR24" s="187"/>
      <c r="CS24" s="187"/>
      <c r="CT24" s="188">
        <f t="shared" si="0"/>
        <v>-2.06</v>
      </c>
      <c r="CU24" s="188"/>
      <c r="CV24" s="188"/>
      <c r="CW24" s="188"/>
      <c r="CX24" s="188"/>
      <c r="CY24" s="188"/>
      <c r="CZ24" s="188"/>
      <c r="DA24" s="188"/>
      <c r="DB24" s="188"/>
      <c r="DC24" s="64"/>
      <c r="DD24" s="187" t="s">
        <v>105</v>
      </c>
      <c r="DE24" s="187"/>
      <c r="DF24" s="187"/>
      <c r="DG24" s="187"/>
      <c r="DH24" s="187"/>
      <c r="DI24" s="187" t="s">
        <v>105</v>
      </c>
      <c r="DJ24" s="187"/>
      <c r="DK24" s="187"/>
      <c r="DL24" s="187"/>
      <c r="DM24" s="187"/>
      <c r="DN24" s="192" t="s">
        <v>105</v>
      </c>
      <c r="DO24" s="192"/>
      <c r="DP24" s="192"/>
      <c r="DQ24" s="192"/>
      <c r="DR24" s="192"/>
      <c r="DS24" s="192"/>
      <c r="DT24" s="192"/>
      <c r="DU24" s="187" t="s">
        <v>105</v>
      </c>
      <c r="DV24" s="187"/>
      <c r="DW24" s="187"/>
      <c r="DX24" s="187"/>
      <c r="DY24" s="187"/>
      <c r="DZ24" s="187"/>
      <c r="EA24" s="188">
        <f t="shared" si="1"/>
        <v>0.1</v>
      </c>
      <c r="EB24" s="188"/>
      <c r="EC24" s="188"/>
      <c r="ED24" s="188"/>
      <c r="EE24" s="188"/>
      <c r="EF24" s="188"/>
      <c r="EG24" s="188"/>
      <c r="EH24" s="188"/>
      <c r="EI24" s="188"/>
      <c r="EJ24" s="187" t="s">
        <v>105</v>
      </c>
      <c r="EK24" s="187"/>
      <c r="EL24" s="187"/>
      <c r="EM24" s="187"/>
      <c r="EN24" s="187"/>
      <c r="EO24" s="187" t="s">
        <v>105</v>
      </c>
      <c r="EP24" s="187"/>
      <c r="EQ24" s="187"/>
      <c r="ER24" s="187"/>
      <c r="ES24" s="187"/>
      <c r="ET24" s="192" t="s">
        <v>105</v>
      </c>
      <c r="EU24" s="192"/>
      <c r="EV24" s="192"/>
      <c r="EW24" s="192"/>
      <c r="EX24" s="192"/>
      <c r="EY24" s="192"/>
      <c r="EZ24" s="192"/>
      <c r="FA24" s="187" t="s">
        <v>105</v>
      </c>
      <c r="FB24" s="187"/>
      <c r="FC24" s="187"/>
      <c r="FD24" s="187"/>
      <c r="FE24" s="187"/>
      <c r="FF24" s="187"/>
      <c r="FG24" s="192" t="s">
        <v>105</v>
      </c>
      <c r="FH24" s="192"/>
      <c r="FI24" s="192"/>
      <c r="FJ24" s="192"/>
      <c r="FK24" s="192"/>
      <c r="FL24" s="192"/>
      <c r="FM24" s="192"/>
      <c r="FN24" s="192" t="s">
        <v>105</v>
      </c>
      <c r="FO24" s="192"/>
      <c r="FP24" s="192"/>
      <c r="FQ24" s="192"/>
      <c r="FR24" s="192"/>
      <c r="FS24" s="192"/>
      <c r="FT24" s="192"/>
      <c r="FU24" s="192" t="s">
        <v>105</v>
      </c>
      <c r="FV24" s="192"/>
      <c r="FW24" s="192"/>
      <c r="FX24" s="192"/>
      <c r="FY24" s="192"/>
      <c r="FZ24" s="192" t="s">
        <v>105</v>
      </c>
      <c r="GA24" s="192"/>
      <c r="GB24" s="192"/>
      <c r="GC24" s="192"/>
      <c r="GD24" s="192"/>
      <c r="GE24" s="192"/>
      <c r="GF24" s="192"/>
      <c r="GG24" s="188" t="s">
        <v>105</v>
      </c>
      <c r="GH24" s="188"/>
      <c r="GI24" s="188"/>
      <c r="GJ24" s="188"/>
      <c r="GK24" s="188"/>
      <c r="GL24" s="188"/>
      <c r="GM24" s="188"/>
      <c r="GN24" s="188" t="s">
        <v>105</v>
      </c>
      <c r="GO24" s="188"/>
      <c r="GP24" s="188"/>
      <c r="GQ24" s="188"/>
      <c r="GR24" s="188"/>
      <c r="GS24" s="188"/>
      <c r="GT24" s="188"/>
      <c r="GU24" s="188" t="s">
        <v>105</v>
      </c>
      <c r="GV24" s="188"/>
      <c r="GW24" s="188"/>
      <c r="GX24" s="188"/>
      <c r="GY24" s="188"/>
      <c r="GZ24" s="188"/>
      <c r="HA24" s="188"/>
      <c r="HB24" s="188"/>
      <c r="HC24" s="188" t="s">
        <v>105</v>
      </c>
      <c r="HD24" s="188"/>
      <c r="HE24" s="188"/>
      <c r="HF24" s="188"/>
      <c r="HG24" s="188"/>
      <c r="HH24" s="185" t="s">
        <v>105</v>
      </c>
      <c r="HI24" s="185"/>
      <c r="HJ24" s="185"/>
      <c r="HK24" s="185"/>
      <c r="HL24" s="185"/>
      <c r="HM24" s="185"/>
      <c r="HN24" s="185"/>
      <c r="HO24" s="185" t="s">
        <v>105</v>
      </c>
      <c r="HP24" s="185"/>
      <c r="HQ24" s="185"/>
      <c r="HR24" s="185"/>
      <c r="HS24" s="185"/>
      <c r="HT24" s="185"/>
      <c r="HU24" s="185"/>
      <c r="HV24" s="185" t="s">
        <v>105</v>
      </c>
      <c r="HW24" s="185"/>
      <c r="HX24" s="185"/>
      <c r="HY24" s="185"/>
      <c r="HZ24" s="185"/>
      <c r="IA24" s="185" t="s">
        <v>105</v>
      </c>
      <c r="IB24" s="185"/>
      <c r="IC24" s="185"/>
      <c r="ID24" s="185"/>
      <c r="IE24" s="185"/>
      <c r="IF24" s="188">
        <v>0</v>
      </c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93"/>
    </row>
    <row r="25" spans="1:253" ht="64.5" customHeight="1">
      <c r="A25" s="189" t="s">
        <v>49</v>
      </c>
      <c r="B25" s="190"/>
      <c r="C25" s="190"/>
      <c r="D25" s="190"/>
      <c r="E25" s="190"/>
      <c r="F25" s="191" t="s">
        <v>46</v>
      </c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188">
        <f>'7_1'!AU25</f>
        <v>0.04</v>
      </c>
      <c r="AK25" s="188"/>
      <c r="AL25" s="188"/>
      <c r="AM25" s="188"/>
      <c r="AN25" s="188"/>
      <c r="AO25" s="188"/>
      <c r="AP25" s="188"/>
      <c r="AQ25" s="187" t="s">
        <v>105</v>
      </c>
      <c r="AR25" s="187"/>
      <c r="AS25" s="187"/>
      <c r="AT25" s="187"/>
      <c r="AU25" s="187"/>
      <c r="AV25" s="187" t="s">
        <v>105</v>
      </c>
      <c r="AW25" s="187"/>
      <c r="AX25" s="187"/>
      <c r="AY25" s="187"/>
      <c r="AZ25" s="187"/>
      <c r="BA25" s="192" t="s">
        <v>105</v>
      </c>
      <c r="BB25" s="192"/>
      <c r="BC25" s="192"/>
      <c r="BD25" s="192"/>
      <c r="BE25" s="192"/>
      <c r="BF25" s="192"/>
      <c r="BG25" s="192"/>
      <c r="BH25" s="187" t="s">
        <v>105</v>
      </c>
      <c r="BI25" s="187"/>
      <c r="BJ25" s="187"/>
      <c r="BK25" s="187"/>
      <c r="BL25" s="187"/>
      <c r="BM25" s="187"/>
      <c r="BN25" s="188">
        <f>'7_1'!BS25</f>
        <v>0</v>
      </c>
      <c r="BO25" s="188"/>
      <c r="BP25" s="188"/>
      <c r="BQ25" s="188"/>
      <c r="BR25" s="188"/>
      <c r="BS25" s="188"/>
      <c r="BT25" s="188"/>
      <c r="BU25" s="188"/>
      <c r="BV25" s="188"/>
      <c r="BW25" s="187" t="s">
        <v>105</v>
      </c>
      <c r="BX25" s="187"/>
      <c r="BY25" s="187"/>
      <c r="BZ25" s="187"/>
      <c r="CA25" s="187"/>
      <c r="CB25" s="187" t="s">
        <v>105</v>
      </c>
      <c r="CC25" s="187"/>
      <c r="CD25" s="187"/>
      <c r="CE25" s="187"/>
      <c r="CF25" s="187"/>
      <c r="CG25" s="192" t="s">
        <v>105</v>
      </c>
      <c r="CH25" s="192"/>
      <c r="CI25" s="192"/>
      <c r="CJ25" s="192"/>
      <c r="CK25" s="192"/>
      <c r="CL25" s="192"/>
      <c r="CM25" s="192"/>
      <c r="CN25" s="187" t="s">
        <v>105</v>
      </c>
      <c r="CO25" s="187"/>
      <c r="CP25" s="187"/>
      <c r="CQ25" s="187"/>
      <c r="CR25" s="187"/>
      <c r="CS25" s="187"/>
      <c r="CT25" s="188">
        <f t="shared" si="0"/>
        <v>-0.04</v>
      </c>
      <c r="CU25" s="188"/>
      <c r="CV25" s="188"/>
      <c r="CW25" s="188"/>
      <c r="CX25" s="188"/>
      <c r="CY25" s="188"/>
      <c r="CZ25" s="188"/>
      <c r="DA25" s="188"/>
      <c r="DB25" s="188"/>
      <c r="DC25" s="64"/>
      <c r="DD25" s="187" t="s">
        <v>105</v>
      </c>
      <c r="DE25" s="187"/>
      <c r="DF25" s="187"/>
      <c r="DG25" s="187"/>
      <c r="DH25" s="187"/>
      <c r="DI25" s="187" t="s">
        <v>105</v>
      </c>
      <c r="DJ25" s="187"/>
      <c r="DK25" s="187"/>
      <c r="DL25" s="187"/>
      <c r="DM25" s="187"/>
      <c r="DN25" s="192" t="s">
        <v>105</v>
      </c>
      <c r="DO25" s="192"/>
      <c r="DP25" s="192"/>
      <c r="DQ25" s="192"/>
      <c r="DR25" s="192"/>
      <c r="DS25" s="192"/>
      <c r="DT25" s="192"/>
      <c r="DU25" s="187" t="s">
        <v>105</v>
      </c>
      <c r="DV25" s="187"/>
      <c r="DW25" s="187"/>
      <c r="DX25" s="187"/>
      <c r="DY25" s="187"/>
      <c r="DZ25" s="187"/>
      <c r="EA25" s="188">
        <f t="shared" si="1"/>
        <v>0</v>
      </c>
      <c r="EB25" s="188"/>
      <c r="EC25" s="188"/>
      <c r="ED25" s="188"/>
      <c r="EE25" s="188"/>
      <c r="EF25" s="188"/>
      <c r="EG25" s="188"/>
      <c r="EH25" s="188"/>
      <c r="EI25" s="188"/>
      <c r="EJ25" s="187" t="s">
        <v>105</v>
      </c>
      <c r="EK25" s="187"/>
      <c r="EL25" s="187"/>
      <c r="EM25" s="187"/>
      <c r="EN25" s="187"/>
      <c r="EO25" s="187" t="s">
        <v>105</v>
      </c>
      <c r="EP25" s="187"/>
      <c r="EQ25" s="187"/>
      <c r="ER25" s="187"/>
      <c r="ES25" s="187"/>
      <c r="ET25" s="192" t="s">
        <v>105</v>
      </c>
      <c r="EU25" s="192"/>
      <c r="EV25" s="192"/>
      <c r="EW25" s="192"/>
      <c r="EX25" s="192"/>
      <c r="EY25" s="192"/>
      <c r="EZ25" s="192"/>
      <c r="FA25" s="187" t="s">
        <v>105</v>
      </c>
      <c r="FB25" s="187"/>
      <c r="FC25" s="187"/>
      <c r="FD25" s="187"/>
      <c r="FE25" s="187"/>
      <c r="FF25" s="187"/>
      <c r="FG25" s="192" t="s">
        <v>105</v>
      </c>
      <c r="FH25" s="192"/>
      <c r="FI25" s="192"/>
      <c r="FJ25" s="192"/>
      <c r="FK25" s="192"/>
      <c r="FL25" s="192"/>
      <c r="FM25" s="192"/>
      <c r="FN25" s="192" t="s">
        <v>105</v>
      </c>
      <c r="FO25" s="192"/>
      <c r="FP25" s="192"/>
      <c r="FQ25" s="192"/>
      <c r="FR25" s="192"/>
      <c r="FS25" s="192"/>
      <c r="FT25" s="192"/>
      <c r="FU25" s="192" t="s">
        <v>105</v>
      </c>
      <c r="FV25" s="192"/>
      <c r="FW25" s="192"/>
      <c r="FX25" s="192"/>
      <c r="FY25" s="192"/>
      <c r="FZ25" s="192" t="s">
        <v>105</v>
      </c>
      <c r="GA25" s="192"/>
      <c r="GB25" s="192"/>
      <c r="GC25" s="192"/>
      <c r="GD25" s="192"/>
      <c r="GE25" s="192"/>
      <c r="GF25" s="192"/>
      <c r="GG25" s="188" t="s">
        <v>105</v>
      </c>
      <c r="GH25" s="188"/>
      <c r="GI25" s="188"/>
      <c r="GJ25" s="188"/>
      <c r="GK25" s="188"/>
      <c r="GL25" s="188"/>
      <c r="GM25" s="188"/>
      <c r="GN25" s="188" t="s">
        <v>105</v>
      </c>
      <c r="GO25" s="188"/>
      <c r="GP25" s="188"/>
      <c r="GQ25" s="188"/>
      <c r="GR25" s="188"/>
      <c r="GS25" s="188"/>
      <c r="GT25" s="188"/>
      <c r="GU25" s="188" t="s">
        <v>105</v>
      </c>
      <c r="GV25" s="188"/>
      <c r="GW25" s="188"/>
      <c r="GX25" s="188"/>
      <c r="GY25" s="188"/>
      <c r="GZ25" s="188"/>
      <c r="HA25" s="188"/>
      <c r="HB25" s="188"/>
      <c r="HC25" s="188" t="s">
        <v>105</v>
      </c>
      <c r="HD25" s="188"/>
      <c r="HE25" s="188"/>
      <c r="HF25" s="188"/>
      <c r="HG25" s="188"/>
      <c r="HH25" s="185" t="s">
        <v>105</v>
      </c>
      <c r="HI25" s="185"/>
      <c r="HJ25" s="185"/>
      <c r="HK25" s="185"/>
      <c r="HL25" s="185"/>
      <c r="HM25" s="185"/>
      <c r="HN25" s="185"/>
      <c r="HO25" s="185" t="s">
        <v>105</v>
      </c>
      <c r="HP25" s="185"/>
      <c r="HQ25" s="185"/>
      <c r="HR25" s="185"/>
      <c r="HS25" s="185"/>
      <c r="HT25" s="185"/>
      <c r="HU25" s="185"/>
      <c r="HV25" s="185" t="s">
        <v>105</v>
      </c>
      <c r="HW25" s="185"/>
      <c r="HX25" s="185"/>
      <c r="HY25" s="185"/>
      <c r="HZ25" s="185"/>
      <c r="IA25" s="185" t="s">
        <v>105</v>
      </c>
      <c r="IB25" s="185"/>
      <c r="IC25" s="185"/>
      <c r="ID25" s="185"/>
      <c r="IE25" s="185"/>
      <c r="IF25" s="188">
        <v>0</v>
      </c>
      <c r="IG25" s="188"/>
      <c r="IH25" s="188"/>
      <c r="II25" s="188"/>
      <c r="IJ25" s="188"/>
      <c r="IK25" s="188"/>
      <c r="IL25" s="185"/>
      <c r="IM25" s="185"/>
      <c r="IN25" s="185"/>
      <c r="IO25" s="185"/>
      <c r="IP25" s="185"/>
      <c r="IQ25" s="185"/>
      <c r="IR25" s="185"/>
      <c r="IS25" s="186"/>
    </row>
    <row r="26" spans="1:253" ht="59.25" customHeight="1">
      <c r="A26" s="189" t="s">
        <v>51</v>
      </c>
      <c r="B26" s="190"/>
      <c r="C26" s="190"/>
      <c r="D26" s="190"/>
      <c r="E26" s="190"/>
      <c r="F26" s="191" t="s">
        <v>48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188">
        <f>'7_1'!AU26</f>
        <v>2.1500000000000004</v>
      </c>
      <c r="AK26" s="188"/>
      <c r="AL26" s="188"/>
      <c r="AM26" s="188"/>
      <c r="AN26" s="188"/>
      <c r="AO26" s="188"/>
      <c r="AP26" s="188"/>
      <c r="AQ26" s="187" t="s">
        <v>105</v>
      </c>
      <c r="AR26" s="187"/>
      <c r="AS26" s="187"/>
      <c r="AT26" s="187"/>
      <c r="AU26" s="187"/>
      <c r="AV26" s="187" t="s">
        <v>105</v>
      </c>
      <c r="AW26" s="187"/>
      <c r="AX26" s="187"/>
      <c r="AY26" s="187"/>
      <c r="AZ26" s="187"/>
      <c r="BA26" s="192" t="s">
        <v>105</v>
      </c>
      <c r="BB26" s="192"/>
      <c r="BC26" s="192"/>
      <c r="BD26" s="192"/>
      <c r="BE26" s="192"/>
      <c r="BF26" s="192"/>
      <c r="BG26" s="192"/>
      <c r="BH26" s="187" t="s">
        <v>105</v>
      </c>
      <c r="BI26" s="187"/>
      <c r="BJ26" s="187"/>
      <c r="BK26" s="187"/>
      <c r="BL26" s="187"/>
      <c r="BM26" s="187"/>
      <c r="BN26" s="188">
        <f>'7_1'!BS26</f>
        <v>0</v>
      </c>
      <c r="BO26" s="188"/>
      <c r="BP26" s="188"/>
      <c r="BQ26" s="188"/>
      <c r="BR26" s="188"/>
      <c r="BS26" s="188"/>
      <c r="BT26" s="188"/>
      <c r="BU26" s="188"/>
      <c r="BV26" s="188"/>
      <c r="BW26" s="187" t="s">
        <v>105</v>
      </c>
      <c r="BX26" s="187"/>
      <c r="BY26" s="187"/>
      <c r="BZ26" s="187"/>
      <c r="CA26" s="187"/>
      <c r="CB26" s="187" t="s">
        <v>105</v>
      </c>
      <c r="CC26" s="187"/>
      <c r="CD26" s="187"/>
      <c r="CE26" s="187"/>
      <c r="CF26" s="187"/>
      <c r="CG26" s="192" t="s">
        <v>105</v>
      </c>
      <c r="CH26" s="192"/>
      <c r="CI26" s="192"/>
      <c r="CJ26" s="192"/>
      <c r="CK26" s="192"/>
      <c r="CL26" s="192"/>
      <c r="CM26" s="192"/>
      <c r="CN26" s="187" t="s">
        <v>105</v>
      </c>
      <c r="CO26" s="187"/>
      <c r="CP26" s="187"/>
      <c r="CQ26" s="187"/>
      <c r="CR26" s="187"/>
      <c r="CS26" s="187"/>
      <c r="CT26" s="188">
        <f t="shared" si="0"/>
        <v>-2.1500000000000004</v>
      </c>
      <c r="CU26" s="188"/>
      <c r="CV26" s="188"/>
      <c r="CW26" s="188"/>
      <c r="CX26" s="188"/>
      <c r="CY26" s="188"/>
      <c r="CZ26" s="188"/>
      <c r="DA26" s="188"/>
      <c r="DB26" s="188"/>
      <c r="DC26" s="64"/>
      <c r="DD26" s="187" t="s">
        <v>105</v>
      </c>
      <c r="DE26" s="187"/>
      <c r="DF26" s="187"/>
      <c r="DG26" s="187"/>
      <c r="DH26" s="187"/>
      <c r="DI26" s="187" t="s">
        <v>105</v>
      </c>
      <c r="DJ26" s="187"/>
      <c r="DK26" s="187"/>
      <c r="DL26" s="187"/>
      <c r="DM26" s="187"/>
      <c r="DN26" s="192" t="s">
        <v>105</v>
      </c>
      <c r="DO26" s="192"/>
      <c r="DP26" s="192"/>
      <c r="DQ26" s="192"/>
      <c r="DR26" s="192"/>
      <c r="DS26" s="192"/>
      <c r="DT26" s="192"/>
      <c r="DU26" s="187" t="s">
        <v>105</v>
      </c>
      <c r="DV26" s="187"/>
      <c r="DW26" s="187"/>
      <c r="DX26" s="187"/>
      <c r="DY26" s="187"/>
      <c r="DZ26" s="187"/>
      <c r="EA26" s="188">
        <f t="shared" si="1"/>
        <v>0</v>
      </c>
      <c r="EB26" s="188"/>
      <c r="EC26" s="188"/>
      <c r="ED26" s="188"/>
      <c r="EE26" s="188"/>
      <c r="EF26" s="188"/>
      <c r="EG26" s="188"/>
      <c r="EH26" s="188"/>
      <c r="EI26" s="188"/>
      <c r="EJ26" s="187" t="s">
        <v>105</v>
      </c>
      <c r="EK26" s="187"/>
      <c r="EL26" s="187"/>
      <c r="EM26" s="187"/>
      <c r="EN26" s="187"/>
      <c r="EO26" s="187" t="s">
        <v>105</v>
      </c>
      <c r="EP26" s="187"/>
      <c r="EQ26" s="187"/>
      <c r="ER26" s="187"/>
      <c r="ES26" s="187"/>
      <c r="ET26" s="192" t="s">
        <v>105</v>
      </c>
      <c r="EU26" s="192"/>
      <c r="EV26" s="192"/>
      <c r="EW26" s="192"/>
      <c r="EX26" s="192"/>
      <c r="EY26" s="192"/>
      <c r="EZ26" s="192"/>
      <c r="FA26" s="187" t="s">
        <v>105</v>
      </c>
      <c r="FB26" s="187"/>
      <c r="FC26" s="187"/>
      <c r="FD26" s="187"/>
      <c r="FE26" s="187"/>
      <c r="FF26" s="187"/>
      <c r="FG26" s="192" t="s">
        <v>105</v>
      </c>
      <c r="FH26" s="192"/>
      <c r="FI26" s="192"/>
      <c r="FJ26" s="192"/>
      <c r="FK26" s="192"/>
      <c r="FL26" s="192"/>
      <c r="FM26" s="192"/>
      <c r="FN26" s="192" t="s">
        <v>105</v>
      </c>
      <c r="FO26" s="192"/>
      <c r="FP26" s="192"/>
      <c r="FQ26" s="192"/>
      <c r="FR26" s="192"/>
      <c r="FS26" s="192"/>
      <c r="FT26" s="192"/>
      <c r="FU26" s="192" t="s">
        <v>105</v>
      </c>
      <c r="FV26" s="192"/>
      <c r="FW26" s="192"/>
      <c r="FX26" s="192"/>
      <c r="FY26" s="192"/>
      <c r="FZ26" s="192" t="s">
        <v>105</v>
      </c>
      <c r="GA26" s="192"/>
      <c r="GB26" s="192"/>
      <c r="GC26" s="192"/>
      <c r="GD26" s="192"/>
      <c r="GE26" s="192"/>
      <c r="GF26" s="192"/>
      <c r="GG26" s="188" t="s">
        <v>105</v>
      </c>
      <c r="GH26" s="188"/>
      <c r="GI26" s="188"/>
      <c r="GJ26" s="188"/>
      <c r="GK26" s="188"/>
      <c r="GL26" s="188"/>
      <c r="GM26" s="188"/>
      <c r="GN26" s="188" t="s">
        <v>105</v>
      </c>
      <c r="GO26" s="188"/>
      <c r="GP26" s="188"/>
      <c r="GQ26" s="188"/>
      <c r="GR26" s="188"/>
      <c r="GS26" s="188"/>
      <c r="GT26" s="188"/>
      <c r="GU26" s="188" t="s">
        <v>105</v>
      </c>
      <c r="GV26" s="188"/>
      <c r="GW26" s="188"/>
      <c r="GX26" s="188"/>
      <c r="GY26" s="188"/>
      <c r="GZ26" s="188"/>
      <c r="HA26" s="188"/>
      <c r="HB26" s="188"/>
      <c r="HC26" s="188" t="s">
        <v>105</v>
      </c>
      <c r="HD26" s="188"/>
      <c r="HE26" s="188"/>
      <c r="HF26" s="188"/>
      <c r="HG26" s="188"/>
      <c r="HH26" s="185" t="s">
        <v>105</v>
      </c>
      <c r="HI26" s="185"/>
      <c r="HJ26" s="185"/>
      <c r="HK26" s="185"/>
      <c r="HL26" s="185"/>
      <c r="HM26" s="185"/>
      <c r="HN26" s="185"/>
      <c r="HO26" s="185" t="s">
        <v>105</v>
      </c>
      <c r="HP26" s="185"/>
      <c r="HQ26" s="185"/>
      <c r="HR26" s="185"/>
      <c r="HS26" s="185"/>
      <c r="HT26" s="185"/>
      <c r="HU26" s="185"/>
      <c r="HV26" s="185" t="s">
        <v>105</v>
      </c>
      <c r="HW26" s="185"/>
      <c r="HX26" s="185"/>
      <c r="HY26" s="185"/>
      <c r="HZ26" s="185"/>
      <c r="IA26" s="185" t="s">
        <v>105</v>
      </c>
      <c r="IB26" s="185"/>
      <c r="IC26" s="185"/>
      <c r="ID26" s="185"/>
      <c r="IE26" s="185"/>
      <c r="IF26" s="188">
        <v>0</v>
      </c>
      <c r="IG26" s="188"/>
      <c r="IH26" s="188"/>
      <c r="II26" s="188"/>
      <c r="IJ26" s="188"/>
      <c r="IK26" s="188"/>
      <c r="IL26" s="188"/>
      <c r="IM26" s="188"/>
      <c r="IN26" s="188"/>
      <c r="IO26" s="188"/>
      <c r="IP26" s="188"/>
      <c r="IQ26" s="188"/>
      <c r="IR26" s="188"/>
      <c r="IS26" s="193"/>
    </row>
    <row r="27" spans="1:253" ht="59.25" customHeight="1">
      <c r="A27" s="189" t="s">
        <v>53</v>
      </c>
      <c r="B27" s="190"/>
      <c r="C27" s="190"/>
      <c r="D27" s="190"/>
      <c r="E27" s="190"/>
      <c r="F27" s="191" t="s">
        <v>286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188">
        <f>'7_1'!AU27</f>
        <v>5.2560000000000002</v>
      </c>
      <c r="AK27" s="188"/>
      <c r="AL27" s="188"/>
      <c r="AM27" s="188"/>
      <c r="AN27" s="188"/>
      <c r="AO27" s="188"/>
      <c r="AP27" s="188"/>
      <c r="AQ27" s="187" t="s">
        <v>105</v>
      </c>
      <c r="AR27" s="187"/>
      <c r="AS27" s="187"/>
      <c r="AT27" s="187"/>
      <c r="AU27" s="187"/>
      <c r="AV27" s="187" t="s">
        <v>105</v>
      </c>
      <c r="AW27" s="187"/>
      <c r="AX27" s="187"/>
      <c r="AY27" s="187"/>
      <c r="AZ27" s="187"/>
      <c r="BA27" s="192" t="s">
        <v>105</v>
      </c>
      <c r="BB27" s="192"/>
      <c r="BC27" s="192"/>
      <c r="BD27" s="192"/>
      <c r="BE27" s="192"/>
      <c r="BF27" s="192"/>
      <c r="BG27" s="192"/>
      <c r="BH27" s="187" t="s">
        <v>105</v>
      </c>
      <c r="BI27" s="187"/>
      <c r="BJ27" s="187"/>
      <c r="BK27" s="187"/>
      <c r="BL27" s="187"/>
      <c r="BM27" s="187"/>
      <c r="BN27" s="188">
        <f>'7_1'!BS27</f>
        <v>0</v>
      </c>
      <c r="BO27" s="188"/>
      <c r="BP27" s="188"/>
      <c r="BQ27" s="188"/>
      <c r="BR27" s="188"/>
      <c r="BS27" s="188"/>
      <c r="BT27" s="188"/>
      <c r="BU27" s="188"/>
      <c r="BV27" s="188"/>
      <c r="BW27" s="187" t="s">
        <v>105</v>
      </c>
      <c r="BX27" s="187"/>
      <c r="BY27" s="187"/>
      <c r="BZ27" s="187"/>
      <c r="CA27" s="187"/>
      <c r="CB27" s="187" t="s">
        <v>105</v>
      </c>
      <c r="CC27" s="187"/>
      <c r="CD27" s="187"/>
      <c r="CE27" s="187"/>
      <c r="CF27" s="187"/>
      <c r="CG27" s="192" t="s">
        <v>105</v>
      </c>
      <c r="CH27" s="192"/>
      <c r="CI27" s="192"/>
      <c r="CJ27" s="192"/>
      <c r="CK27" s="192"/>
      <c r="CL27" s="192"/>
      <c r="CM27" s="192"/>
      <c r="CN27" s="187" t="s">
        <v>105</v>
      </c>
      <c r="CO27" s="187"/>
      <c r="CP27" s="187"/>
      <c r="CQ27" s="187"/>
      <c r="CR27" s="187"/>
      <c r="CS27" s="187"/>
      <c r="CT27" s="188">
        <f t="shared" si="0"/>
        <v>-5.2560000000000002</v>
      </c>
      <c r="CU27" s="188"/>
      <c r="CV27" s="188"/>
      <c r="CW27" s="188"/>
      <c r="CX27" s="188"/>
      <c r="CY27" s="188"/>
      <c r="CZ27" s="188"/>
      <c r="DA27" s="188"/>
      <c r="DB27" s="188"/>
      <c r="DC27" s="64"/>
      <c r="DD27" s="187" t="s">
        <v>105</v>
      </c>
      <c r="DE27" s="187"/>
      <c r="DF27" s="187"/>
      <c r="DG27" s="187"/>
      <c r="DH27" s="187"/>
      <c r="DI27" s="187" t="s">
        <v>105</v>
      </c>
      <c r="DJ27" s="187"/>
      <c r="DK27" s="187"/>
      <c r="DL27" s="187"/>
      <c r="DM27" s="187"/>
      <c r="DN27" s="192" t="s">
        <v>105</v>
      </c>
      <c r="DO27" s="192"/>
      <c r="DP27" s="192"/>
      <c r="DQ27" s="192"/>
      <c r="DR27" s="192"/>
      <c r="DS27" s="192"/>
      <c r="DT27" s="192"/>
      <c r="DU27" s="187" t="s">
        <v>105</v>
      </c>
      <c r="DV27" s="187"/>
      <c r="DW27" s="187"/>
      <c r="DX27" s="187"/>
      <c r="DY27" s="187"/>
      <c r="DZ27" s="187"/>
      <c r="EA27" s="188">
        <f t="shared" si="1"/>
        <v>0</v>
      </c>
      <c r="EB27" s="188"/>
      <c r="EC27" s="188"/>
      <c r="ED27" s="188"/>
      <c r="EE27" s="188"/>
      <c r="EF27" s="188"/>
      <c r="EG27" s="188"/>
      <c r="EH27" s="188"/>
      <c r="EI27" s="188"/>
      <c r="EJ27" s="187" t="s">
        <v>105</v>
      </c>
      <c r="EK27" s="187"/>
      <c r="EL27" s="187"/>
      <c r="EM27" s="187"/>
      <c r="EN27" s="187"/>
      <c r="EO27" s="187" t="s">
        <v>105</v>
      </c>
      <c r="EP27" s="187"/>
      <c r="EQ27" s="187"/>
      <c r="ER27" s="187"/>
      <c r="ES27" s="187"/>
      <c r="ET27" s="192" t="s">
        <v>105</v>
      </c>
      <c r="EU27" s="192"/>
      <c r="EV27" s="192"/>
      <c r="EW27" s="192"/>
      <c r="EX27" s="192"/>
      <c r="EY27" s="192"/>
      <c r="EZ27" s="192"/>
      <c r="FA27" s="187" t="s">
        <v>105</v>
      </c>
      <c r="FB27" s="187"/>
      <c r="FC27" s="187"/>
      <c r="FD27" s="187"/>
      <c r="FE27" s="187"/>
      <c r="FF27" s="187"/>
      <c r="FG27" s="192" t="s">
        <v>105</v>
      </c>
      <c r="FH27" s="192"/>
      <c r="FI27" s="192"/>
      <c r="FJ27" s="192"/>
      <c r="FK27" s="192"/>
      <c r="FL27" s="192"/>
      <c r="FM27" s="192"/>
      <c r="FN27" s="192" t="s">
        <v>105</v>
      </c>
      <c r="FO27" s="192"/>
      <c r="FP27" s="192"/>
      <c r="FQ27" s="192"/>
      <c r="FR27" s="192"/>
      <c r="FS27" s="192"/>
      <c r="FT27" s="192"/>
      <c r="FU27" s="192" t="s">
        <v>105</v>
      </c>
      <c r="FV27" s="192"/>
      <c r="FW27" s="192"/>
      <c r="FX27" s="192"/>
      <c r="FY27" s="192"/>
      <c r="FZ27" s="192" t="s">
        <v>105</v>
      </c>
      <c r="GA27" s="192"/>
      <c r="GB27" s="192"/>
      <c r="GC27" s="192"/>
      <c r="GD27" s="192"/>
      <c r="GE27" s="192"/>
      <c r="GF27" s="192"/>
      <c r="GG27" s="188" t="s">
        <v>105</v>
      </c>
      <c r="GH27" s="188"/>
      <c r="GI27" s="188"/>
      <c r="GJ27" s="188"/>
      <c r="GK27" s="188"/>
      <c r="GL27" s="188"/>
      <c r="GM27" s="188"/>
      <c r="GN27" s="188" t="s">
        <v>105</v>
      </c>
      <c r="GO27" s="188"/>
      <c r="GP27" s="188"/>
      <c r="GQ27" s="188"/>
      <c r="GR27" s="188"/>
      <c r="GS27" s="188"/>
      <c r="GT27" s="188"/>
      <c r="GU27" s="188" t="s">
        <v>105</v>
      </c>
      <c r="GV27" s="188"/>
      <c r="GW27" s="188"/>
      <c r="GX27" s="188"/>
      <c r="GY27" s="188"/>
      <c r="GZ27" s="188"/>
      <c r="HA27" s="188"/>
      <c r="HB27" s="188"/>
      <c r="HC27" s="188" t="s">
        <v>105</v>
      </c>
      <c r="HD27" s="188"/>
      <c r="HE27" s="188"/>
      <c r="HF27" s="188"/>
      <c r="HG27" s="188"/>
      <c r="HH27" s="185" t="s">
        <v>105</v>
      </c>
      <c r="HI27" s="185"/>
      <c r="HJ27" s="185"/>
      <c r="HK27" s="185"/>
      <c r="HL27" s="185"/>
      <c r="HM27" s="185"/>
      <c r="HN27" s="185"/>
      <c r="HO27" s="185" t="s">
        <v>105</v>
      </c>
      <c r="HP27" s="185"/>
      <c r="HQ27" s="185"/>
      <c r="HR27" s="185"/>
      <c r="HS27" s="185"/>
      <c r="HT27" s="185"/>
      <c r="HU27" s="185"/>
      <c r="HV27" s="185" t="s">
        <v>105</v>
      </c>
      <c r="HW27" s="185"/>
      <c r="HX27" s="185"/>
      <c r="HY27" s="185"/>
      <c r="HZ27" s="185"/>
      <c r="IA27" s="185" t="s">
        <v>105</v>
      </c>
      <c r="IB27" s="185"/>
      <c r="IC27" s="185"/>
      <c r="ID27" s="185"/>
      <c r="IE27" s="185"/>
      <c r="IF27" s="188">
        <v>0</v>
      </c>
      <c r="IG27" s="188"/>
      <c r="IH27" s="188"/>
      <c r="II27" s="188"/>
      <c r="IJ27" s="188"/>
      <c r="IK27" s="188"/>
      <c r="IL27" s="188"/>
      <c r="IM27" s="188"/>
      <c r="IN27" s="188"/>
      <c r="IO27" s="188"/>
      <c r="IP27" s="188"/>
      <c r="IQ27" s="188"/>
      <c r="IR27" s="188"/>
      <c r="IS27" s="193"/>
    </row>
    <row r="28" spans="1:253" ht="55.5" customHeight="1">
      <c r="A28" s="189" t="s">
        <v>120</v>
      </c>
      <c r="B28" s="190"/>
      <c r="C28" s="190"/>
      <c r="D28" s="190"/>
      <c r="E28" s="190"/>
      <c r="F28" s="191" t="s">
        <v>264</v>
      </c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188">
        <f>'7_1'!AU28</f>
        <v>21.52</v>
      </c>
      <c r="AK28" s="188"/>
      <c r="AL28" s="188"/>
      <c r="AM28" s="188"/>
      <c r="AN28" s="188"/>
      <c r="AO28" s="188"/>
      <c r="AP28" s="188"/>
      <c r="AQ28" s="187" t="s">
        <v>105</v>
      </c>
      <c r="AR28" s="187"/>
      <c r="AS28" s="187"/>
      <c r="AT28" s="187"/>
      <c r="AU28" s="187"/>
      <c r="AV28" s="187" t="s">
        <v>105</v>
      </c>
      <c r="AW28" s="187"/>
      <c r="AX28" s="187"/>
      <c r="AY28" s="187"/>
      <c r="AZ28" s="187"/>
      <c r="BA28" s="192" t="s">
        <v>105</v>
      </c>
      <c r="BB28" s="192"/>
      <c r="BC28" s="192"/>
      <c r="BD28" s="192"/>
      <c r="BE28" s="192"/>
      <c r="BF28" s="192"/>
      <c r="BG28" s="192"/>
      <c r="BH28" s="187" t="s">
        <v>105</v>
      </c>
      <c r="BI28" s="187"/>
      <c r="BJ28" s="187"/>
      <c r="BK28" s="187"/>
      <c r="BL28" s="187"/>
      <c r="BM28" s="187"/>
      <c r="BN28" s="188">
        <f>'7_1'!BS28</f>
        <v>16.72</v>
      </c>
      <c r="BO28" s="188"/>
      <c r="BP28" s="188"/>
      <c r="BQ28" s="188"/>
      <c r="BR28" s="188"/>
      <c r="BS28" s="188"/>
      <c r="BT28" s="188"/>
      <c r="BU28" s="188"/>
      <c r="BV28" s="188"/>
      <c r="BW28" s="187" t="s">
        <v>105</v>
      </c>
      <c r="BX28" s="187"/>
      <c r="BY28" s="187"/>
      <c r="BZ28" s="187"/>
      <c r="CA28" s="187"/>
      <c r="CB28" s="187" t="s">
        <v>105</v>
      </c>
      <c r="CC28" s="187"/>
      <c r="CD28" s="187"/>
      <c r="CE28" s="187"/>
      <c r="CF28" s="187"/>
      <c r="CG28" s="192" t="s">
        <v>105</v>
      </c>
      <c r="CH28" s="192"/>
      <c r="CI28" s="192"/>
      <c r="CJ28" s="192"/>
      <c r="CK28" s="192"/>
      <c r="CL28" s="192"/>
      <c r="CM28" s="192"/>
      <c r="CN28" s="187" t="s">
        <v>105</v>
      </c>
      <c r="CO28" s="187"/>
      <c r="CP28" s="187"/>
      <c r="CQ28" s="187"/>
      <c r="CR28" s="187"/>
      <c r="CS28" s="187"/>
      <c r="CT28" s="188">
        <f t="shared" si="0"/>
        <v>-4.8000000000000007</v>
      </c>
      <c r="CU28" s="188"/>
      <c r="CV28" s="188"/>
      <c r="CW28" s="188"/>
      <c r="CX28" s="188"/>
      <c r="CY28" s="188"/>
      <c r="CZ28" s="188"/>
      <c r="DA28" s="188"/>
      <c r="DB28" s="188"/>
      <c r="DC28" s="64"/>
      <c r="DD28" s="187" t="s">
        <v>105</v>
      </c>
      <c r="DE28" s="187"/>
      <c r="DF28" s="187"/>
      <c r="DG28" s="187"/>
      <c r="DH28" s="187"/>
      <c r="DI28" s="187" t="s">
        <v>105</v>
      </c>
      <c r="DJ28" s="187"/>
      <c r="DK28" s="187"/>
      <c r="DL28" s="187"/>
      <c r="DM28" s="187"/>
      <c r="DN28" s="192" t="s">
        <v>105</v>
      </c>
      <c r="DO28" s="192"/>
      <c r="DP28" s="192"/>
      <c r="DQ28" s="192"/>
      <c r="DR28" s="192"/>
      <c r="DS28" s="192"/>
      <c r="DT28" s="192"/>
      <c r="DU28" s="187" t="s">
        <v>105</v>
      </c>
      <c r="DV28" s="187"/>
      <c r="DW28" s="187"/>
      <c r="DX28" s="187"/>
      <c r="DY28" s="187"/>
      <c r="DZ28" s="187"/>
      <c r="EA28" s="188">
        <f t="shared" si="1"/>
        <v>16.72</v>
      </c>
      <c r="EB28" s="188"/>
      <c r="EC28" s="188"/>
      <c r="ED28" s="188"/>
      <c r="EE28" s="188"/>
      <c r="EF28" s="188"/>
      <c r="EG28" s="188"/>
      <c r="EH28" s="188"/>
      <c r="EI28" s="188"/>
      <c r="EJ28" s="187" t="s">
        <v>105</v>
      </c>
      <c r="EK28" s="187"/>
      <c r="EL28" s="187"/>
      <c r="EM28" s="187"/>
      <c r="EN28" s="187"/>
      <c r="EO28" s="187" t="s">
        <v>105</v>
      </c>
      <c r="EP28" s="187"/>
      <c r="EQ28" s="187"/>
      <c r="ER28" s="187"/>
      <c r="ES28" s="187"/>
      <c r="ET28" s="192" t="s">
        <v>105</v>
      </c>
      <c r="EU28" s="192"/>
      <c r="EV28" s="192"/>
      <c r="EW28" s="192"/>
      <c r="EX28" s="192"/>
      <c r="EY28" s="192"/>
      <c r="EZ28" s="192"/>
      <c r="FA28" s="187" t="s">
        <v>105</v>
      </c>
      <c r="FB28" s="187"/>
      <c r="FC28" s="187"/>
      <c r="FD28" s="187"/>
      <c r="FE28" s="187"/>
      <c r="FF28" s="187"/>
      <c r="FG28" s="192" t="s">
        <v>105</v>
      </c>
      <c r="FH28" s="192"/>
      <c r="FI28" s="192"/>
      <c r="FJ28" s="192"/>
      <c r="FK28" s="192"/>
      <c r="FL28" s="192"/>
      <c r="FM28" s="192"/>
      <c r="FN28" s="192" t="s">
        <v>105</v>
      </c>
      <c r="FO28" s="192"/>
      <c r="FP28" s="192"/>
      <c r="FQ28" s="192"/>
      <c r="FR28" s="192"/>
      <c r="FS28" s="192"/>
      <c r="FT28" s="192"/>
      <c r="FU28" s="192" t="s">
        <v>105</v>
      </c>
      <c r="FV28" s="192"/>
      <c r="FW28" s="192"/>
      <c r="FX28" s="192"/>
      <c r="FY28" s="192"/>
      <c r="FZ28" s="192" t="s">
        <v>105</v>
      </c>
      <c r="GA28" s="192"/>
      <c r="GB28" s="192"/>
      <c r="GC28" s="192"/>
      <c r="GD28" s="192"/>
      <c r="GE28" s="192"/>
      <c r="GF28" s="192"/>
      <c r="GG28" s="188" t="s">
        <v>105</v>
      </c>
      <c r="GH28" s="188"/>
      <c r="GI28" s="188"/>
      <c r="GJ28" s="188"/>
      <c r="GK28" s="188"/>
      <c r="GL28" s="188"/>
      <c r="GM28" s="188"/>
      <c r="GN28" s="188" t="s">
        <v>105</v>
      </c>
      <c r="GO28" s="188"/>
      <c r="GP28" s="188"/>
      <c r="GQ28" s="188"/>
      <c r="GR28" s="188"/>
      <c r="GS28" s="188"/>
      <c r="GT28" s="188"/>
      <c r="GU28" s="188" t="s">
        <v>105</v>
      </c>
      <c r="GV28" s="188"/>
      <c r="GW28" s="188"/>
      <c r="GX28" s="188"/>
      <c r="GY28" s="188"/>
      <c r="GZ28" s="188"/>
      <c r="HA28" s="188"/>
      <c r="HB28" s="188"/>
      <c r="HC28" s="188" t="s">
        <v>105</v>
      </c>
      <c r="HD28" s="188"/>
      <c r="HE28" s="188"/>
      <c r="HF28" s="188"/>
      <c r="HG28" s="188"/>
      <c r="HH28" s="207">
        <v>2016</v>
      </c>
      <c r="HI28" s="207"/>
      <c r="HJ28" s="207"/>
      <c r="HK28" s="207"/>
      <c r="HL28" s="207"/>
      <c r="HM28" s="207"/>
      <c r="HN28" s="207"/>
      <c r="HO28" s="207">
        <v>25</v>
      </c>
      <c r="HP28" s="207"/>
      <c r="HQ28" s="207"/>
      <c r="HR28" s="207"/>
      <c r="HS28" s="207"/>
      <c r="HT28" s="207"/>
      <c r="HU28" s="207"/>
      <c r="HV28" s="188" t="s">
        <v>106</v>
      </c>
      <c r="HW28" s="188"/>
      <c r="HX28" s="188"/>
      <c r="HY28" s="188"/>
      <c r="HZ28" s="188"/>
      <c r="IA28" s="188" t="s">
        <v>107</v>
      </c>
      <c r="IB28" s="188"/>
      <c r="IC28" s="188"/>
      <c r="ID28" s="188"/>
      <c r="IE28" s="188"/>
      <c r="IF28" s="188">
        <v>3.2</v>
      </c>
      <c r="IG28" s="188"/>
      <c r="IH28" s="188"/>
      <c r="II28" s="188"/>
      <c r="IJ28" s="188"/>
      <c r="IK28" s="188"/>
      <c r="IL28" s="188"/>
      <c r="IM28" s="188"/>
      <c r="IN28" s="188"/>
      <c r="IO28" s="188"/>
      <c r="IP28" s="188"/>
      <c r="IQ28" s="188"/>
      <c r="IR28" s="188"/>
      <c r="IS28" s="193"/>
    </row>
    <row r="29" spans="1:253" ht="58.5" customHeight="1">
      <c r="A29" s="189" t="s">
        <v>281</v>
      </c>
      <c r="B29" s="190"/>
      <c r="C29" s="190"/>
      <c r="D29" s="190"/>
      <c r="E29" s="190"/>
      <c r="F29" s="191" t="s">
        <v>52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188">
        <f>'7_1'!AU29</f>
        <v>2.88</v>
      </c>
      <c r="AK29" s="188"/>
      <c r="AL29" s="188"/>
      <c r="AM29" s="188"/>
      <c r="AN29" s="188"/>
      <c r="AO29" s="188"/>
      <c r="AP29" s="188"/>
      <c r="AQ29" s="187" t="s">
        <v>105</v>
      </c>
      <c r="AR29" s="187"/>
      <c r="AS29" s="187"/>
      <c r="AT29" s="187"/>
      <c r="AU29" s="187"/>
      <c r="AV29" s="187" t="s">
        <v>105</v>
      </c>
      <c r="AW29" s="187"/>
      <c r="AX29" s="187"/>
      <c r="AY29" s="187"/>
      <c r="AZ29" s="187"/>
      <c r="BA29" s="192" t="s">
        <v>105</v>
      </c>
      <c r="BB29" s="192"/>
      <c r="BC29" s="192"/>
      <c r="BD29" s="192"/>
      <c r="BE29" s="192"/>
      <c r="BF29" s="192"/>
      <c r="BG29" s="192"/>
      <c r="BH29" s="187" t="s">
        <v>105</v>
      </c>
      <c r="BI29" s="187"/>
      <c r="BJ29" s="187"/>
      <c r="BK29" s="187"/>
      <c r="BL29" s="187"/>
      <c r="BM29" s="187"/>
      <c r="BN29" s="188">
        <f>'7_1'!BS29</f>
        <v>0</v>
      </c>
      <c r="BO29" s="188"/>
      <c r="BP29" s="188"/>
      <c r="BQ29" s="188"/>
      <c r="BR29" s="188"/>
      <c r="BS29" s="188"/>
      <c r="BT29" s="188"/>
      <c r="BU29" s="188"/>
      <c r="BV29" s="188"/>
      <c r="BW29" s="187" t="s">
        <v>105</v>
      </c>
      <c r="BX29" s="187"/>
      <c r="BY29" s="187"/>
      <c r="BZ29" s="187"/>
      <c r="CA29" s="187"/>
      <c r="CB29" s="187" t="s">
        <v>105</v>
      </c>
      <c r="CC29" s="187"/>
      <c r="CD29" s="187"/>
      <c r="CE29" s="187"/>
      <c r="CF29" s="187"/>
      <c r="CG29" s="192" t="s">
        <v>105</v>
      </c>
      <c r="CH29" s="192"/>
      <c r="CI29" s="192"/>
      <c r="CJ29" s="192"/>
      <c r="CK29" s="192"/>
      <c r="CL29" s="192"/>
      <c r="CM29" s="192"/>
      <c r="CN29" s="187" t="s">
        <v>105</v>
      </c>
      <c r="CO29" s="187"/>
      <c r="CP29" s="187"/>
      <c r="CQ29" s="187"/>
      <c r="CR29" s="187"/>
      <c r="CS29" s="187"/>
      <c r="CT29" s="188">
        <f t="shared" si="0"/>
        <v>-2.88</v>
      </c>
      <c r="CU29" s="188"/>
      <c r="CV29" s="188"/>
      <c r="CW29" s="188"/>
      <c r="CX29" s="188"/>
      <c r="CY29" s="188"/>
      <c r="CZ29" s="188"/>
      <c r="DA29" s="188"/>
      <c r="DB29" s="188"/>
      <c r="DC29" s="64"/>
      <c r="DD29" s="187" t="s">
        <v>105</v>
      </c>
      <c r="DE29" s="187"/>
      <c r="DF29" s="187"/>
      <c r="DG29" s="187"/>
      <c r="DH29" s="187"/>
      <c r="DI29" s="187" t="s">
        <v>105</v>
      </c>
      <c r="DJ29" s="187"/>
      <c r="DK29" s="187"/>
      <c r="DL29" s="187"/>
      <c r="DM29" s="187"/>
      <c r="DN29" s="192" t="s">
        <v>105</v>
      </c>
      <c r="DO29" s="192"/>
      <c r="DP29" s="192"/>
      <c r="DQ29" s="192"/>
      <c r="DR29" s="192"/>
      <c r="DS29" s="192"/>
      <c r="DT29" s="192"/>
      <c r="DU29" s="187" t="s">
        <v>105</v>
      </c>
      <c r="DV29" s="187"/>
      <c r="DW29" s="187"/>
      <c r="DX29" s="187"/>
      <c r="DY29" s="187"/>
      <c r="DZ29" s="187"/>
      <c r="EA29" s="188">
        <f t="shared" si="1"/>
        <v>0</v>
      </c>
      <c r="EB29" s="188"/>
      <c r="EC29" s="188"/>
      <c r="ED29" s="188"/>
      <c r="EE29" s="188"/>
      <c r="EF29" s="188"/>
      <c r="EG29" s="188"/>
      <c r="EH29" s="188"/>
      <c r="EI29" s="188"/>
      <c r="EJ29" s="187" t="s">
        <v>105</v>
      </c>
      <c r="EK29" s="187"/>
      <c r="EL29" s="187"/>
      <c r="EM29" s="187"/>
      <c r="EN29" s="187"/>
      <c r="EO29" s="187" t="s">
        <v>105</v>
      </c>
      <c r="EP29" s="187"/>
      <c r="EQ29" s="187"/>
      <c r="ER29" s="187"/>
      <c r="ES29" s="187"/>
      <c r="ET29" s="192" t="s">
        <v>105</v>
      </c>
      <c r="EU29" s="192"/>
      <c r="EV29" s="192"/>
      <c r="EW29" s="192"/>
      <c r="EX29" s="192"/>
      <c r="EY29" s="192"/>
      <c r="EZ29" s="192"/>
      <c r="FA29" s="187" t="s">
        <v>105</v>
      </c>
      <c r="FB29" s="187"/>
      <c r="FC29" s="187"/>
      <c r="FD29" s="187"/>
      <c r="FE29" s="187"/>
      <c r="FF29" s="187"/>
      <c r="FG29" s="192" t="s">
        <v>105</v>
      </c>
      <c r="FH29" s="192"/>
      <c r="FI29" s="192"/>
      <c r="FJ29" s="192"/>
      <c r="FK29" s="192"/>
      <c r="FL29" s="192"/>
      <c r="FM29" s="192"/>
      <c r="FN29" s="192" t="s">
        <v>105</v>
      </c>
      <c r="FO29" s="192"/>
      <c r="FP29" s="192"/>
      <c r="FQ29" s="192"/>
      <c r="FR29" s="192"/>
      <c r="FS29" s="192"/>
      <c r="FT29" s="192"/>
      <c r="FU29" s="192" t="s">
        <v>105</v>
      </c>
      <c r="FV29" s="192"/>
      <c r="FW29" s="192"/>
      <c r="FX29" s="192"/>
      <c r="FY29" s="192"/>
      <c r="FZ29" s="192" t="s">
        <v>105</v>
      </c>
      <c r="GA29" s="192"/>
      <c r="GB29" s="192"/>
      <c r="GC29" s="192"/>
      <c r="GD29" s="192"/>
      <c r="GE29" s="192"/>
      <c r="GF29" s="192"/>
      <c r="GG29" s="188" t="s">
        <v>105</v>
      </c>
      <c r="GH29" s="188"/>
      <c r="GI29" s="188"/>
      <c r="GJ29" s="188"/>
      <c r="GK29" s="188"/>
      <c r="GL29" s="188"/>
      <c r="GM29" s="188"/>
      <c r="GN29" s="188" t="s">
        <v>105</v>
      </c>
      <c r="GO29" s="188"/>
      <c r="GP29" s="188"/>
      <c r="GQ29" s="188"/>
      <c r="GR29" s="188"/>
      <c r="GS29" s="188"/>
      <c r="GT29" s="188"/>
      <c r="GU29" s="188" t="s">
        <v>105</v>
      </c>
      <c r="GV29" s="188"/>
      <c r="GW29" s="188"/>
      <c r="GX29" s="188"/>
      <c r="GY29" s="188"/>
      <c r="GZ29" s="188"/>
      <c r="HA29" s="188"/>
      <c r="HB29" s="188"/>
      <c r="HC29" s="188" t="s">
        <v>105</v>
      </c>
      <c r="HD29" s="188"/>
      <c r="HE29" s="188"/>
      <c r="HF29" s="188"/>
      <c r="HG29" s="188"/>
      <c r="HH29" s="185" t="s">
        <v>105</v>
      </c>
      <c r="HI29" s="185"/>
      <c r="HJ29" s="185"/>
      <c r="HK29" s="185"/>
      <c r="HL29" s="185"/>
      <c r="HM29" s="185"/>
      <c r="HN29" s="185"/>
      <c r="HO29" s="185" t="s">
        <v>105</v>
      </c>
      <c r="HP29" s="185"/>
      <c r="HQ29" s="185"/>
      <c r="HR29" s="185"/>
      <c r="HS29" s="185"/>
      <c r="HT29" s="185"/>
      <c r="HU29" s="185"/>
      <c r="HV29" s="185" t="s">
        <v>105</v>
      </c>
      <c r="HW29" s="185"/>
      <c r="HX29" s="185"/>
      <c r="HY29" s="185"/>
      <c r="HZ29" s="185"/>
      <c r="IA29" s="185" t="s">
        <v>105</v>
      </c>
      <c r="IB29" s="185"/>
      <c r="IC29" s="185"/>
      <c r="ID29" s="185"/>
      <c r="IE29" s="185"/>
      <c r="IF29" s="188">
        <v>0</v>
      </c>
      <c r="IG29" s="188"/>
      <c r="IH29" s="188"/>
      <c r="II29" s="188"/>
      <c r="IJ29" s="188"/>
      <c r="IK29" s="188"/>
      <c r="IL29" s="188"/>
      <c r="IM29" s="188"/>
      <c r="IN29" s="188"/>
      <c r="IO29" s="188"/>
      <c r="IP29" s="188"/>
      <c r="IQ29" s="188"/>
      <c r="IR29" s="188"/>
      <c r="IS29" s="193"/>
    </row>
    <row r="30" spans="1:253" ht="65.25" customHeight="1">
      <c r="A30" s="189" t="s">
        <v>282</v>
      </c>
      <c r="B30" s="190"/>
      <c r="C30" s="190"/>
      <c r="D30" s="190"/>
      <c r="E30" s="190"/>
      <c r="F30" s="191" t="s">
        <v>55</v>
      </c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88">
        <f>'7_1'!AU30</f>
        <v>7.5679999999999996</v>
      </c>
      <c r="AK30" s="188"/>
      <c r="AL30" s="188"/>
      <c r="AM30" s="188"/>
      <c r="AN30" s="188"/>
      <c r="AO30" s="188"/>
      <c r="AP30" s="188"/>
      <c r="AQ30" s="187" t="s">
        <v>105</v>
      </c>
      <c r="AR30" s="187"/>
      <c r="AS30" s="187"/>
      <c r="AT30" s="187"/>
      <c r="AU30" s="187"/>
      <c r="AV30" s="187" t="s">
        <v>105</v>
      </c>
      <c r="AW30" s="187"/>
      <c r="AX30" s="187"/>
      <c r="AY30" s="187"/>
      <c r="AZ30" s="187"/>
      <c r="BA30" s="192" t="s">
        <v>105</v>
      </c>
      <c r="BB30" s="192"/>
      <c r="BC30" s="192"/>
      <c r="BD30" s="192"/>
      <c r="BE30" s="192"/>
      <c r="BF30" s="192"/>
      <c r="BG30" s="192"/>
      <c r="BH30" s="187" t="s">
        <v>105</v>
      </c>
      <c r="BI30" s="187"/>
      <c r="BJ30" s="187"/>
      <c r="BK30" s="187"/>
      <c r="BL30" s="187"/>
      <c r="BM30" s="187"/>
      <c r="BN30" s="188">
        <f>'7_1'!BS30</f>
        <v>4.37</v>
      </c>
      <c r="BO30" s="188"/>
      <c r="BP30" s="188"/>
      <c r="BQ30" s="188"/>
      <c r="BR30" s="188"/>
      <c r="BS30" s="188"/>
      <c r="BT30" s="188"/>
      <c r="BU30" s="188"/>
      <c r="BV30" s="188"/>
      <c r="BW30" s="187" t="s">
        <v>105</v>
      </c>
      <c r="BX30" s="187"/>
      <c r="BY30" s="187"/>
      <c r="BZ30" s="187"/>
      <c r="CA30" s="187"/>
      <c r="CB30" s="187" t="s">
        <v>105</v>
      </c>
      <c r="CC30" s="187"/>
      <c r="CD30" s="187"/>
      <c r="CE30" s="187"/>
      <c r="CF30" s="187"/>
      <c r="CG30" s="192" t="s">
        <v>105</v>
      </c>
      <c r="CH30" s="192"/>
      <c r="CI30" s="192"/>
      <c r="CJ30" s="192"/>
      <c r="CK30" s="192"/>
      <c r="CL30" s="192"/>
      <c r="CM30" s="192"/>
      <c r="CN30" s="187" t="s">
        <v>105</v>
      </c>
      <c r="CO30" s="187"/>
      <c r="CP30" s="187"/>
      <c r="CQ30" s="187"/>
      <c r="CR30" s="187"/>
      <c r="CS30" s="187"/>
      <c r="CT30" s="188">
        <f t="shared" si="0"/>
        <v>-3.1979999999999995</v>
      </c>
      <c r="CU30" s="188"/>
      <c r="CV30" s="188"/>
      <c r="CW30" s="188"/>
      <c r="CX30" s="188"/>
      <c r="CY30" s="188"/>
      <c r="CZ30" s="188"/>
      <c r="DA30" s="188"/>
      <c r="DB30" s="188"/>
      <c r="DC30" s="64"/>
      <c r="DD30" s="187" t="s">
        <v>105</v>
      </c>
      <c r="DE30" s="187"/>
      <c r="DF30" s="187"/>
      <c r="DG30" s="187"/>
      <c r="DH30" s="187"/>
      <c r="DI30" s="187" t="s">
        <v>105</v>
      </c>
      <c r="DJ30" s="187"/>
      <c r="DK30" s="187"/>
      <c r="DL30" s="187"/>
      <c r="DM30" s="187"/>
      <c r="DN30" s="192" t="s">
        <v>105</v>
      </c>
      <c r="DO30" s="192"/>
      <c r="DP30" s="192"/>
      <c r="DQ30" s="192"/>
      <c r="DR30" s="192"/>
      <c r="DS30" s="192"/>
      <c r="DT30" s="192"/>
      <c r="DU30" s="187" t="s">
        <v>105</v>
      </c>
      <c r="DV30" s="187"/>
      <c r="DW30" s="187"/>
      <c r="DX30" s="187"/>
      <c r="DY30" s="187"/>
      <c r="DZ30" s="187"/>
      <c r="EA30" s="188">
        <f t="shared" si="1"/>
        <v>4.37</v>
      </c>
      <c r="EB30" s="188"/>
      <c r="EC30" s="188"/>
      <c r="ED30" s="188"/>
      <c r="EE30" s="188"/>
      <c r="EF30" s="188"/>
      <c r="EG30" s="188"/>
      <c r="EH30" s="188"/>
      <c r="EI30" s="188"/>
      <c r="EJ30" s="187" t="s">
        <v>105</v>
      </c>
      <c r="EK30" s="187"/>
      <c r="EL30" s="187"/>
      <c r="EM30" s="187"/>
      <c r="EN30" s="187"/>
      <c r="EO30" s="187" t="s">
        <v>105</v>
      </c>
      <c r="EP30" s="187"/>
      <c r="EQ30" s="187"/>
      <c r="ER30" s="187"/>
      <c r="ES30" s="187"/>
      <c r="ET30" s="192" t="s">
        <v>105</v>
      </c>
      <c r="EU30" s="192"/>
      <c r="EV30" s="192"/>
      <c r="EW30" s="192"/>
      <c r="EX30" s="192"/>
      <c r="EY30" s="192"/>
      <c r="EZ30" s="192"/>
      <c r="FA30" s="187" t="s">
        <v>105</v>
      </c>
      <c r="FB30" s="187"/>
      <c r="FC30" s="187"/>
      <c r="FD30" s="187"/>
      <c r="FE30" s="187"/>
      <c r="FF30" s="187"/>
      <c r="FG30" s="192" t="s">
        <v>105</v>
      </c>
      <c r="FH30" s="192"/>
      <c r="FI30" s="192"/>
      <c r="FJ30" s="192"/>
      <c r="FK30" s="192"/>
      <c r="FL30" s="192"/>
      <c r="FM30" s="192"/>
      <c r="FN30" s="192" t="s">
        <v>105</v>
      </c>
      <c r="FO30" s="192"/>
      <c r="FP30" s="192"/>
      <c r="FQ30" s="192"/>
      <c r="FR30" s="192"/>
      <c r="FS30" s="192"/>
      <c r="FT30" s="192"/>
      <c r="FU30" s="192" t="s">
        <v>105</v>
      </c>
      <c r="FV30" s="192"/>
      <c r="FW30" s="192"/>
      <c r="FX30" s="192"/>
      <c r="FY30" s="192"/>
      <c r="FZ30" s="192" t="s">
        <v>105</v>
      </c>
      <c r="GA30" s="192"/>
      <c r="GB30" s="192"/>
      <c r="GC30" s="192"/>
      <c r="GD30" s="192"/>
      <c r="GE30" s="192"/>
      <c r="GF30" s="192"/>
      <c r="GG30" s="188" t="s">
        <v>105</v>
      </c>
      <c r="GH30" s="188"/>
      <c r="GI30" s="188"/>
      <c r="GJ30" s="188"/>
      <c r="GK30" s="188"/>
      <c r="GL30" s="188"/>
      <c r="GM30" s="188"/>
      <c r="GN30" s="188" t="s">
        <v>105</v>
      </c>
      <c r="GO30" s="188"/>
      <c r="GP30" s="188"/>
      <c r="GQ30" s="188"/>
      <c r="GR30" s="188"/>
      <c r="GS30" s="188"/>
      <c r="GT30" s="188"/>
      <c r="GU30" s="188" t="s">
        <v>105</v>
      </c>
      <c r="GV30" s="188"/>
      <c r="GW30" s="188"/>
      <c r="GX30" s="188"/>
      <c r="GY30" s="188"/>
      <c r="GZ30" s="188"/>
      <c r="HA30" s="188"/>
      <c r="HB30" s="188"/>
      <c r="HC30" s="188" t="s">
        <v>105</v>
      </c>
      <c r="HD30" s="188"/>
      <c r="HE30" s="188"/>
      <c r="HF30" s="188"/>
      <c r="HG30" s="188"/>
      <c r="HH30" s="188" t="s">
        <v>105</v>
      </c>
      <c r="HI30" s="188"/>
      <c r="HJ30" s="188"/>
      <c r="HK30" s="188"/>
      <c r="HL30" s="188"/>
      <c r="HM30" s="188"/>
      <c r="HN30" s="188"/>
      <c r="HO30" s="188" t="s">
        <v>105</v>
      </c>
      <c r="HP30" s="188"/>
      <c r="HQ30" s="188"/>
      <c r="HR30" s="188"/>
      <c r="HS30" s="188"/>
      <c r="HT30" s="188"/>
      <c r="HU30" s="188"/>
      <c r="HV30" s="188" t="s">
        <v>105</v>
      </c>
      <c r="HW30" s="188"/>
      <c r="HX30" s="188"/>
      <c r="HY30" s="188"/>
      <c r="HZ30" s="188"/>
      <c r="IA30" s="188" t="s">
        <v>105</v>
      </c>
      <c r="IB30" s="188"/>
      <c r="IC30" s="188"/>
      <c r="ID30" s="188"/>
      <c r="IE30" s="188"/>
      <c r="IF30" s="188">
        <v>0</v>
      </c>
      <c r="IG30" s="188"/>
      <c r="IH30" s="188"/>
      <c r="II30" s="188"/>
      <c r="IJ30" s="188"/>
      <c r="IK30" s="188"/>
      <c r="IL30" s="188"/>
      <c r="IM30" s="188"/>
      <c r="IN30" s="188"/>
      <c r="IO30" s="188"/>
      <c r="IP30" s="188"/>
      <c r="IQ30" s="188"/>
      <c r="IR30" s="188"/>
      <c r="IS30" s="193"/>
    </row>
    <row r="31" spans="1:253" ht="46.5" customHeight="1">
      <c r="A31" s="189" t="s">
        <v>338</v>
      </c>
      <c r="B31" s="190"/>
      <c r="C31" s="190"/>
      <c r="D31" s="190"/>
      <c r="E31" s="190"/>
      <c r="F31" s="191" t="s">
        <v>54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188">
        <f>'7_1'!AU31</f>
        <v>0</v>
      </c>
      <c r="AK31" s="188"/>
      <c r="AL31" s="188"/>
      <c r="AM31" s="188"/>
      <c r="AN31" s="188"/>
      <c r="AO31" s="188"/>
      <c r="AP31" s="188"/>
      <c r="AQ31" s="187" t="s">
        <v>105</v>
      </c>
      <c r="AR31" s="187"/>
      <c r="AS31" s="187"/>
      <c r="AT31" s="187"/>
      <c r="AU31" s="187"/>
      <c r="AV31" s="187" t="s">
        <v>105</v>
      </c>
      <c r="AW31" s="187"/>
      <c r="AX31" s="187"/>
      <c r="AY31" s="187"/>
      <c r="AZ31" s="187"/>
      <c r="BA31" s="192" t="s">
        <v>105</v>
      </c>
      <c r="BB31" s="192"/>
      <c r="BC31" s="192"/>
      <c r="BD31" s="192"/>
      <c r="BE31" s="192"/>
      <c r="BF31" s="192"/>
      <c r="BG31" s="192"/>
      <c r="BH31" s="187" t="s">
        <v>105</v>
      </c>
      <c r="BI31" s="187"/>
      <c r="BJ31" s="187"/>
      <c r="BK31" s="187"/>
      <c r="BL31" s="187"/>
      <c r="BM31" s="187"/>
      <c r="BN31" s="188">
        <f>'7_1'!BS31</f>
        <v>1.79</v>
      </c>
      <c r="BO31" s="188"/>
      <c r="BP31" s="188"/>
      <c r="BQ31" s="188"/>
      <c r="BR31" s="188"/>
      <c r="BS31" s="188"/>
      <c r="BT31" s="188"/>
      <c r="BU31" s="188"/>
      <c r="BV31" s="188"/>
      <c r="BW31" s="187" t="s">
        <v>105</v>
      </c>
      <c r="BX31" s="187"/>
      <c r="BY31" s="187"/>
      <c r="BZ31" s="187"/>
      <c r="CA31" s="187"/>
      <c r="CB31" s="187" t="s">
        <v>105</v>
      </c>
      <c r="CC31" s="187"/>
      <c r="CD31" s="187"/>
      <c r="CE31" s="187"/>
      <c r="CF31" s="187"/>
      <c r="CG31" s="192" t="s">
        <v>105</v>
      </c>
      <c r="CH31" s="192"/>
      <c r="CI31" s="192"/>
      <c r="CJ31" s="192"/>
      <c r="CK31" s="192"/>
      <c r="CL31" s="192"/>
      <c r="CM31" s="192"/>
      <c r="CN31" s="187" t="s">
        <v>105</v>
      </c>
      <c r="CO31" s="187"/>
      <c r="CP31" s="187"/>
      <c r="CQ31" s="187"/>
      <c r="CR31" s="187"/>
      <c r="CS31" s="187"/>
      <c r="CT31" s="188">
        <f t="shared" si="0"/>
        <v>1.79</v>
      </c>
      <c r="CU31" s="188"/>
      <c r="CV31" s="188"/>
      <c r="CW31" s="188"/>
      <c r="CX31" s="188"/>
      <c r="CY31" s="188"/>
      <c r="CZ31" s="188"/>
      <c r="DA31" s="188"/>
      <c r="DB31" s="188"/>
      <c r="DC31" s="64"/>
      <c r="DD31" s="187" t="s">
        <v>105</v>
      </c>
      <c r="DE31" s="187"/>
      <c r="DF31" s="187"/>
      <c r="DG31" s="187"/>
      <c r="DH31" s="187"/>
      <c r="DI31" s="187" t="s">
        <v>105</v>
      </c>
      <c r="DJ31" s="187"/>
      <c r="DK31" s="187"/>
      <c r="DL31" s="187"/>
      <c r="DM31" s="187"/>
      <c r="DN31" s="192" t="s">
        <v>105</v>
      </c>
      <c r="DO31" s="192"/>
      <c r="DP31" s="192"/>
      <c r="DQ31" s="192"/>
      <c r="DR31" s="192"/>
      <c r="DS31" s="192"/>
      <c r="DT31" s="192"/>
      <c r="DU31" s="187" t="s">
        <v>105</v>
      </c>
      <c r="DV31" s="187"/>
      <c r="DW31" s="187"/>
      <c r="DX31" s="187"/>
      <c r="DY31" s="187"/>
      <c r="DZ31" s="187"/>
      <c r="EA31" s="188">
        <f t="shared" si="1"/>
        <v>1.79</v>
      </c>
      <c r="EB31" s="188"/>
      <c r="EC31" s="188"/>
      <c r="ED31" s="188"/>
      <c r="EE31" s="188"/>
      <c r="EF31" s="188"/>
      <c r="EG31" s="188"/>
      <c r="EH31" s="188"/>
      <c r="EI31" s="188"/>
      <c r="EJ31" s="187" t="s">
        <v>105</v>
      </c>
      <c r="EK31" s="187"/>
      <c r="EL31" s="187"/>
      <c r="EM31" s="187"/>
      <c r="EN31" s="187"/>
      <c r="EO31" s="187" t="s">
        <v>105</v>
      </c>
      <c r="EP31" s="187"/>
      <c r="EQ31" s="187"/>
      <c r="ER31" s="187"/>
      <c r="ES31" s="187"/>
      <c r="ET31" s="192" t="s">
        <v>105</v>
      </c>
      <c r="EU31" s="192"/>
      <c r="EV31" s="192"/>
      <c r="EW31" s="192"/>
      <c r="EX31" s="192"/>
      <c r="EY31" s="192"/>
      <c r="EZ31" s="192"/>
      <c r="FA31" s="187" t="s">
        <v>105</v>
      </c>
      <c r="FB31" s="187"/>
      <c r="FC31" s="187"/>
      <c r="FD31" s="187"/>
      <c r="FE31" s="187"/>
      <c r="FF31" s="187"/>
      <c r="FG31" s="192" t="s">
        <v>105</v>
      </c>
      <c r="FH31" s="192"/>
      <c r="FI31" s="192"/>
      <c r="FJ31" s="192"/>
      <c r="FK31" s="192"/>
      <c r="FL31" s="192"/>
      <c r="FM31" s="192"/>
      <c r="FN31" s="192" t="s">
        <v>105</v>
      </c>
      <c r="FO31" s="192"/>
      <c r="FP31" s="192"/>
      <c r="FQ31" s="192"/>
      <c r="FR31" s="192"/>
      <c r="FS31" s="192"/>
      <c r="FT31" s="192"/>
      <c r="FU31" s="192" t="s">
        <v>105</v>
      </c>
      <c r="FV31" s="192"/>
      <c r="FW31" s="192"/>
      <c r="FX31" s="192"/>
      <c r="FY31" s="192"/>
      <c r="FZ31" s="192" t="s">
        <v>105</v>
      </c>
      <c r="GA31" s="192"/>
      <c r="GB31" s="192"/>
      <c r="GC31" s="192"/>
      <c r="GD31" s="192"/>
      <c r="GE31" s="192"/>
      <c r="GF31" s="192"/>
      <c r="GG31" s="188" t="s">
        <v>105</v>
      </c>
      <c r="GH31" s="188"/>
      <c r="GI31" s="188"/>
      <c r="GJ31" s="188"/>
      <c r="GK31" s="188"/>
      <c r="GL31" s="188"/>
      <c r="GM31" s="188"/>
      <c r="GN31" s="188" t="s">
        <v>105</v>
      </c>
      <c r="GO31" s="188"/>
      <c r="GP31" s="188"/>
      <c r="GQ31" s="188"/>
      <c r="GR31" s="188"/>
      <c r="GS31" s="188"/>
      <c r="GT31" s="188"/>
      <c r="GU31" s="188" t="s">
        <v>105</v>
      </c>
      <c r="GV31" s="188"/>
      <c r="GW31" s="188"/>
      <c r="GX31" s="188"/>
      <c r="GY31" s="188"/>
      <c r="GZ31" s="188"/>
      <c r="HA31" s="188"/>
      <c r="HB31" s="188"/>
      <c r="HC31" s="188" t="s">
        <v>105</v>
      </c>
      <c r="HD31" s="188"/>
      <c r="HE31" s="188"/>
      <c r="HF31" s="188"/>
      <c r="HG31" s="188"/>
      <c r="HH31" s="188" t="s">
        <v>105</v>
      </c>
      <c r="HI31" s="188"/>
      <c r="HJ31" s="188"/>
      <c r="HK31" s="188"/>
      <c r="HL31" s="188"/>
      <c r="HM31" s="188"/>
      <c r="HN31" s="188"/>
      <c r="HO31" s="207" t="s">
        <v>138</v>
      </c>
      <c r="HP31" s="207"/>
      <c r="HQ31" s="207"/>
      <c r="HR31" s="207"/>
      <c r="HS31" s="207"/>
      <c r="HT31" s="207"/>
      <c r="HU31" s="207"/>
      <c r="HV31" s="188" t="s">
        <v>105</v>
      </c>
      <c r="HW31" s="188"/>
      <c r="HX31" s="188"/>
      <c r="HY31" s="188"/>
      <c r="HZ31" s="188"/>
      <c r="IA31" s="188" t="s">
        <v>138</v>
      </c>
      <c r="IB31" s="188"/>
      <c r="IC31" s="188"/>
      <c r="ID31" s="188"/>
      <c r="IE31" s="188"/>
      <c r="IF31" s="188">
        <v>0</v>
      </c>
      <c r="IG31" s="188"/>
      <c r="IH31" s="188"/>
      <c r="II31" s="188"/>
      <c r="IJ31" s="188"/>
      <c r="IK31" s="188"/>
      <c r="IL31" s="185"/>
      <c r="IM31" s="185"/>
      <c r="IN31" s="185"/>
      <c r="IO31" s="185"/>
      <c r="IP31" s="185"/>
      <c r="IQ31" s="185"/>
      <c r="IR31" s="185"/>
      <c r="IS31" s="186"/>
    </row>
    <row r="32" spans="1:253" ht="75.75" customHeight="1">
      <c r="A32" s="189" t="s">
        <v>288</v>
      </c>
      <c r="B32" s="190"/>
      <c r="C32" s="190"/>
      <c r="D32" s="190"/>
      <c r="E32" s="190"/>
      <c r="F32" s="191" t="s">
        <v>316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188">
        <f>'7_1'!AU32</f>
        <v>39</v>
      </c>
      <c r="AK32" s="188"/>
      <c r="AL32" s="188"/>
      <c r="AM32" s="188"/>
      <c r="AN32" s="188"/>
      <c r="AO32" s="188"/>
      <c r="AP32" s="188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92"/>
      <c r="BB32" s="192"/>
      <c r="BC32" s="192"/>
      <c r="BD32" s="192"/>
      <c r="BE32" s="192"/>
      <c r="BF32" s="192"/>
      <c r="BG32" s="192"/>
      <c r="BH32" s="187"/>
      <c r="BI32" s="187"/>
      <c r="BJ32" s="187"/>
      <c r="BK32" s="187"/>
      <c r="BL32" s="187"/>
      <c r="BM32" s="187"/>
      <c r="BN32" s="188">
        <f>'7_1'!BS32</f>
        <v>0</v>
      </c>
      <c r="BO32" s="188"/>
      <c r="BP32" s="188"/>
      <c r="BQ32" s="188"/>
      <c r="BR32" s="188"/>
      <c r="BS32" s="188"/>
      <c r="BT32" s="188"/>
      <c r="BU32" s="188"/>
      <c r="BV32" s="188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92"/>
      <c r="CH32" s="192"/>
      <c r="CI32" s="192"/>
      <c r="CJ32" s="192"/>
      <c r="CK32" s="192"/>
      <c r="CL32" s="192"/>
      <c r="CM32" s="192"/>
      <c r="CN32" s="187"/>
      <c r="CO32" s="187"/>
      <c r="CP32" s="187"/>
      <c r="CQ32" s="187"/>
      <c r="CR32" s="187"/>
      <c r="CS32" s="187"/>
      <c r="CT32" s="188">
        <f t="shared" ref="CT32" si="2">BN32-AJ32</f>
        <v>-39</v>
      </c>
      <c r="CU32" s="188"/>
      <c r="CV32" s="188"/>
      <c r="CW32" s="188"/>
      <c r="CX32" s="188"/>
      <c r="CY32" s="188"/>
      <c r="CZ32" s="188"/>
      <c r="DA32" s="188"/>
      <c r="DB32" s="188"/>
      <c r="DC32" s="64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92"/>
      <c r="DO32" s="192"/>
      <c r="DP32" s="192"/>
      <c r="DQ32" s="192"/>
      <c r="DR32" s="192"/>
      <c r="DS32" s="192"/>
      <c r="DT32" s="192"/>
      <c r="DU32" s="187"/>
      <c r="DV32" s="187"/>
      <c r="DW32" s="187"/>
      <c r="DX32" s="187"/>
      <c r="DY32" s="187"/>
      <c r="DZ32" s="187"/>
      <c r="EA32" s="188">
        <f t="shared" ref="EA32" si="3">BN32</f>
        <v>0</v>
      </c>
      <c r="EB32" s="188"/>
      <c r="EC32" s="188"/>
      <c r="ED32" s="188"/>
      <c r="EE32" s="188"/>
      <c r="EF32" s="188"/>
      <c r="EG32" s="188"/>
      <c r="EH32" s="188"/>
      <c r="EI32" s="188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92"/>
      <c r="EU32" s="192"/>
      <c r="EV32" s="192"/>
      <c r="EW32" s="192"/>
      <c r="EX32" s="192"/>
      <c r="EY32" s="192"/>
      <c r="EZ32" s="192"/>
      <c r="FA32" s="187"/>
      <c r="FB32" s="187"/>
      <c r="FC32" s="187"/>
      <c r="FD32" s="187"/>
      <c r="FE32" s="187"/>
      <c r="FF32" s="187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  <c r="GT32" s="188"/>
      <c r="GU32" s="188"/>
      <c r="GV32" s="188"/>
      <c r="GW32" s="188"/>
      <c r="GX32" s="188"/>
      <c r="GY32" s="188"/>
      <c r="GZ32" s="188"/>
      <c r="HA32" s="188"/>
      <c r="HB32" s="188"/>
      <c r="HC32" s="188"/>
      <c r="HD32" s="188"/>
      <c r="HE32" s="188"/>
      <c r="HF32" s="188"/>
      <c r="HG32" s="188"/>
      <c r="HH32" s="188" t="s">
        <v>105</v>
      </c>
      <c r="HI32" s="188"/>
      <c r="HJ32" s="188"/>
      <c r="HK32" s="188"/>
      <c r="HL32" s="188"/>
      <c r="HM32" s="188"/>
      <c r="HN32" s="188"/>
      <c r="HO32" s="207" t="s">
        <v>138</v>
      </c>
      <c r="HP32" s="207"/>
      <c r="HQ32" s="207"/>
      <c r="HR32" s="207"/>
      <c r="HS32" s="207"/>
      <c r="HT32" s="207"/>
      <c r="HU32" s="207"/>
      <c r="HV32" s="188" t="s">
        <v>105</v>
      </c>
      <c r="HW32" s="188"/>
      <c r="HX32" s="188"/>
      <c r="HY32" s="188"/>
      <c r="HZ32" s="188"/>
      <c r="IA32" s="188" t="s">
        <v>138</v>
      </c>
      <c r="IB32" s="188"/>
      <c r="IC32" s="188"/>
      <c r="ID32" s="188"/>
      <c r="IE32" s="188"/>
      <c r="IF32" s="188">
        <v>0</v>
      </c>
      <c r="IG32" s="188"/>
      <c r="IH32" s="188"/>
      <c r="II32" s="188"/>
      <c r="IJ32" s="188"/>
      <c r="IK32" s="188"/>
      <c r="IL32" s="185"/>
      <c r="IM32" s="185"/>
      <c r="IN32" s="185"/>
      <c r="IO32" s="185"/>
      <c r="IP32" s="185"/>
      <c r="IQ32" s="185"/>
      <c r="IR32" s="185"/>
      <c r="IS32" s="186"/>
    </row>
    <row r="33" spans="1:253" s="79" customFormat="1" ht="17.25" customHeight="1">
      <c r="A33" s="205" t="s">
        <v>56</v>
      </c>
      <c r="B33" s="206"/>
      <c r="C33" s="206"/>
      <c r="D33" s="206"/>
      <c r="E33" s="206"/>
      <c r="F33" s="203" t="s">
        <v>57</v>
      </c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185">
        <f>AJ34</f>
        <v>116.59567679999999</v>
      </c>
      <c r="AK33" s="185"/>
      <c r="AL33" s="185"/>
      <c r="AM33" s="185"/>
      <c r="AN33" s="185"/>
      <c r="AO33" s="185"/>
      <c r="AP33" s="185"/>
      <c r="AQ33" s="204" t="s">
        <v>105</v>
      </c>
      <c r="AR33" s="204"/>
      <c r="AS33" s="204"/>
      <c r="AT33" s="204"/>
      <c r="AU33" s="204"/>
      <c r="AV33" s="204" t="s">
        <v>105</v>
      </c>
      <c r="AW33" s="204"/>
      <c r="AX33" s="204"/>
      <c r="AY33" s="204"/>
      <c r="AZ33" s="204"/>
      <c r="BA33" s="203" t="s">
        <v>105</v>
      </c>
      <c r="BB33" s="203"/>
      <c r="BC33" s="203"/>
      <c r="BD33" s="203"/>
      <c r="BE33" s="203"/>
      <c r="BF33" s="203"/>
      <c r="BG33" s="203"/>
      <c r="BH33" s="204" t="s">
        <v>105</v>
      </c>
      <c r="BI33" s="204"/>
      <c r="BJ33" s="204"/>
      <c r="BK33" s="204"/>
      <c r="BL33" s="204"/>
      <c r="BM33" s="204"/>
      <c r="BN33" s="185">
        <f>BN34</f>
        <v>12.959999999999999</v>
      </c>
      <c r="BO33" s="185"/>
      <c r="BP33" s="185"/>
      <c r="BQ33" s="185"/>
      <c r="BR33" s="185"/>
      <c r="BS33" s="185"/>
      <c r="BT33" s="185"/>
      <c r="BU33" s="185"/>
      <c r="BV33" s="185"/>
      <c r="BW33" s="204" t="s">
        <v>105</v>
      </c>
      <c r="BX33" s="204"/>
      <c r="BY33" s="204"/>
      <c r="BZ33" s="204"/>
      <c r="CA33" s="204"/>
      <c r="CB33" s="204" t="s">
        <v>105</v>
      </c>
      <c r="CC33" s="204"/>
      <c r="CD33" s="204"/>
      <c r="CE33" s="204"/>
      <c r="CF33" s="204"/>
      <c r="CG33" s="203" t="s">
        <v>105</v>
      </c>
      <c r="CH33" s="203"/>
      <c r="CI33" s="203"/>
      <c r="CJ33" s="203"/>
      <c r="CK33" s="203"/>
      <c r="CL33" s="203"/>
      <c r="CM33" s="203"/>
      <c r="CN33" s="204" t="s">
        <v>105</v>
      </c>
      <c r="CO33" s="204"/>
      <c r="CP33" s="204"/>
      <c r="CQ33" s="204"/>
      <c r="CR33" s="204"/>
      <c r="CS33" s="204"/>
      <c r="CT33" s="185">
        <f t="shared" si="0"/>
        <v>-103.6356768</v>
      </c>
      <c r="CU33" s="185"/>
      <c r="CV33" s="185"/>
      <c r="CW33" s="185"/>
      <c r="CX33" s="185"/>
      <c r="CY33" s="185"/>
      <c r="CZ33" s="185"/>
      <c r="DA33" s="185"/>
      <c r="DB33" s="185"/>
      <c r="DC33" s="78"/>
      <c r="DD33" s="204" t="s">
        <v>105</v>
      </c>
      <c r="DE33" s="204"/>
      <c r="DF33" s="204"/>
      <c r="DG33" s="204"/>
      <c r="DH33" s="204"/>
      <c r="DI33" s="204" t="s">
        <v>105</v>
      </c>
      <c r="DJ33" s="204"/>
      <c r="DK33" s="204"/>
      <c r="DL33" s="204"/>
      <c r="DM33" s="204"/>
      <c r="DN33" s="203" t="s">
        <v>105</v>
      </c>
      <c r="DO33" s="203"/>
      <c r="DP33" s="203"/>
      <c r="DQ33" s="203"/>
      <c r="DR33" s="203"/>
      <c r="DS33" s="203"/>
      <c r="DT33" s="203"/>
      <c r="DU33" s="204" t="s">
        <v>105</v>
      </c>
      <c r="DV33" s="204"/>
      <c r="DW33" s="204"/>
      <c r="DX33" s="204"/>
      <c r="DY33" s="204"/>
      <c r="DZ33" s="204"/>
      <c r="EA33" s="185">
        <f t="shared" si="1"/>
        <v>12.959999999999999</v>
      </c>
      <c r="EB33" s="185"/>
      <c r="EC33" s="185"/>
      <c r="ED33" s="185"/>
      <c r="EE33" s="185"/>
      <c r="EF33" s="185"/>
      <c r="EG33" s="185"/>
      <c r="EH33" s="185"/>
      <c r="EI33" s="185"/>
      <c r="EJ33" s="204" t="s">
        <v>105</v>
      </c>
      <c r="EK33" s="204"/>
      <c r="EL33" s="204"/>
      <c r="EM33" s="204"/>
      <c r="EN33" s="204"/>
      <c r="EO33" s="204" t="s">
        <v>105</v>
      </c>
      <c r="EP33" s="204"/>
      <c r="EQ33" s="204"/>
      <c r="ER33" s="204"/>
      <c r="ES33" s="204"/>
      <c r="ET33" s="203" t="s">
        <v>105</v>
      </c>
      <c r="EU33" s="203"/>
      <c r="EV33" s="203"/>
      <c r="EW33" s="203"/>
      <c r="EX33" s="203"/>
      <c r="EY33" s="203"/>
      <c r="EZ33" s="203"/>
      <c r="FA33" s="204" t="s">
        <v>105</v>
      </c>
      <c r="FB33" s="204"/>
      <c r="FC33" s="204"/>
      <c r="FD33" s="204"/>
      <c r="FE33" s="204"/>
      <c r="FF33" s="204"/>
      <c r="FG33" s="203" t="s">
        <v>105</v>
      </c>
      <c r="FH33" s="203"/>
      <c r="FI33" s="203"/>
      <c r="FJ33" s="203"/>
      <c r="FK33" s="203"/>
      <c r="FL33" s="203"/>
      <c r="FM33" s="203"/>
      <c r="FN33" s="203" t="s">
        <v>105</v>
      </c>
      <c r="FO33" s="203"/>
      <c r="FP33" s="203"/>
      <c r="FQ33" s="203"/>
      <c r="FR33" s="203"/>
      <c r="FS33" s="203"/>
      <c r="FT33" s="203"/>
      <c r="FU33" s="203" t="s">
        <v>105</v>
      </c>
      <c r="FV33" s="203"/>
      <c r="FW33" s="203"/>
      <c r="FX33" s="203"/>
      <c r="FY33" s="203"/>
      <c r="FZ33" s="203" t="s">
        <v>105</v>
      </c>
      <c r="GA33" s="203"/>
      <c r="GB33" s="203"/>
      <c r="GC33" s="203"/>
      <c r="GD33" s="203"/>
      <c r="GE33" s="203"/>
      <c r="GF33" s="203"/>
      <c r="GG33" s="185" t="s">
        <v>105</v>
      </c>
      <c r="GH33" s="185"/>
      <c r="GI33" s="185"/>
      <c r="GJ33" s="185"/>
      <c r="GK33" s="185"/>
      <c r="GL33" s="185"/>
      <c r="GM33" s="185"/>
      <c r="GN33" s="185" t="s">
        <v>105</v>
      </c>
      <c r="GO33" s="185"/>
      <c r="GP33" s="185"/>
      <c r="GQ33" s="185"/>
      <c r="GR33" s="185"/>
      <c r="GS33" s="185"/>
      <c r="GT33" s="185"/>
      <c r="GU33" s="185" t="s">
        <v>105</v>
      </c>
      <c r="GV33" s="185"/>
      <c r="GW33" s="185"/>
      <c r="GX33" s="185"/>
      <c r="GY33" s="185"/>
      <c r="GZ33" s="185"/>
      <c r="HA33" s="185"/>
      <c r="HB33" s="185"/>
      <c r="HC33" s="185" t="s">
        <v>105</v>
      </c>
      <c r="HD33" s="185"/>
      <c r="HE33" s="185"/>
      <c r="HF33" s="185"/>
      <c r="HG33" s="185"/>
      <c r="HH33" s="185" t="s">
        <v>105</v>
      </c>
      <c r="HI33" s="185"/>
      <c r="HJ33" s="185"/>
      <c r="HK33" s="185"/>
      <c r="HL33" s="185"/>
      <c r="HM33" s="185"/>
      <c r="HN33" s="185"/>
      <c r="HO33" s="185" t="s">
        <v>105</v>
      </c>
      <c r="HP33" s="185"/>
      <c r="HQ33" s="185"/>
      <c r="HR33" s="185"/>
      <c r="HS33" s="185"/>
      <c r="HT33" s="185"/>
      <c r="HU33" s="185"/>
      <c r="HV33" s="185" t="s">
        <v>105</v>
      </c>
      <c r="HW33" s="185"/>
      <c r="HX33" s="185"/>
      <c r="HY33" s="185"/>
      <c r="HZ33" s="185"/>
      <c r="IA33" s="185" t="s">
        <v>105</v>
      </c>
      <c r="IB33" s="185"/>
      <c r="IC33" s="185"/>
      <c r="ID33" s="185"/>
      <c r="IE33" s="185"/>
      <c r="IF33" s="185">
        <f>IF34</f>
        <v>6.42</v>
      </c>
      <c r="IG33" s="185"/>
      <c r="IH33" s="185"/>
      <c r="II33" s="185"/>
      <c r="IJ33" s="185"/>
      <c r="IK33" s="185"/>
      <c r="IL33" s="185"/>
      <c r="IM33" s="185"/>
      <c r="IN33" s="185"/>
      <c r="IO33" s="185"/>
      <c r="IP33" s="185"/>
      <c r="IQ33" s="185"/>
      <c r="IR33" s="185"/>
      <c r="IS33" s="186"/>
    </row>
    <row r="34" spans="1:253" s="79" customFormat="1" ht="37.5" customHeight="1">
      <c r="A34" s="205" t="s">
        <v>58</v>
      </c>
      <c r="B34" s="206"/>
      <c r="C34" s="206"/>
      <c r="D34" s="206"/>
      <c r="E34" s="206"/>
      <c r="F34" s="203" t="s">
        <v>30</v>
      </c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185">
        <f>SUM(AJ35:AP48)</f>
        <v>116.59567679999999</v>
      </c>
      <c r="AK34" s="185"/>
      <c r="AL34" s="185"/>
      <c r="AM34" s="185"/>
      <c r="AN34" s="185"/>
      <c r="AO34" s="185"/>
      <c r="AP34" s="185"/>
      <c r="AQ34" s="204" t="s">
        <v>105</v>
      </c>
      <c r="AR34" s="204"/>
      <c r="AS34" s="204"/>
      <c r="AT34" s="204"/>
      <c r="AU34" s="204"/>
      <c r="AV34" s="204" t="s">
        <v>105</v>
      </c>
      <c r="AW34" s="204"/>
      <c r="AX34" s="204"/>
      <c r="AY34" s="204"/>
      <c r="AZ34" s="204"/>
      <c r="BA34" s="203" t="s">
        <v>105</v>
      </c>
      <c r="BB34" s="203"/>
      <c r="BC34" s="203"/>
      <c r="BD34" s="203"/>
      <c r="BE34" s="203"/>
      <c r="BF34" s="203"/>
      <c r="BG34" s="203"/>
      <c r="BH34" s="204" t="s">
        <v>105</v>
      </c>
      <c r="BI34" s="204"/>
      <c r="BJ34" s="204"/>
      <c r="BK34" s="204"/>
      <c r="BL34" s="204"/>
      <c r="BM34" s="204"/>
      <c r="BN34" s="185">
        <f>SUM(BN35:BV48)</f>
        <v>12.959999999999999</v>
      </c>
      <c r="BO34" s="185"/>
      <c r="BP34" s="185"/>
      <c r="BQ34" s="185"/>
      <c r="BR34" s="185"/>
      <c r="BS34" s="185"/>
      <c r="BT34" s="185"/>
      <c r="BU34" s="185"/>
      <c r="BV34" s="185"/>
      <c r="BW34" s="204" t="s">
        <v>105</v>
      </c>
      <c r="BX34" s="204"/>
      <c r="BY34" s="204"/>
      <c r="BZ34" s="204"/>
      <c r="CA34" s="204"/>
      <c r="CB34" s="204" t="s">
        <v>105</v>
      </c>
      <c r="CC34" s="204"/>
      <c r="CD34" s="204"/>
      <c r="CE34" s="204"/>
      <c r="CF34" s="204"/>
      <c r="CG34" s="203" t="s">
        <v>105</v>
      </c>
      <c r="CH34" s="203"/>
      <c r="CI34" s="203"/>
      <c r="CJ34" s="203"/>
      <c r="CK34" s="203"/>
      <c r="CL34" s="203"/>
      <c r="CM34" s="203"/>
      <c r="CN34" s="204" t="s">
        <v>105</v>
      </c>
      <c r="CO34" s="204"/>
      <c r="CP34" s="204"/>
      <c r="CQ34" s="204"/>
      <c r="CR34" s="204"/>
      <c r="CS34" s="204"/>
      <c r="CT34" s="185">
        <f t="shared" si="0"/>
        <v>-103.6356768</v>
      </c>
      <c r="CU34" s="185"/>
      <c r="CV34" s="185"/>
      <c r="CW34" s="185"/>
      <c r="CX34" s="185"/>
      <c r="CY34" s="185"/>
      <c r="CZ34" s="185"/>
      <c r="DA34" s="185"/>
      <c r="DB34" s="185"/>
      <c r="DC34" s="78"/>
      <c r="DD34" s="204" t="s">
        <v>105</v>
      </c>
      <c r="DE34" s="204"/>
      <c r="DF34" s="204"/>
      <c r="DG34" s="204"/>
      <c r="DH34" s="204"/>
      <c r="DI34" s="204" t="s">
        <v>105</v>
      </c>
      <c r="DJ34" s="204"/>
      <c r="DK34" s="204"/>
      <c r="DL34" s="204"/>
      <c r="DM34" s="204"/>
      <c r="DN34" s="203" t="s">
        <v>105</v>
      </c>
      <c r="DO34" s="203"/>
      <c r="DP34" s="203"/>
      <c r="DQ34" s="203"/>
      <c r="DR34" s="203"/>
      <c r="DS34" s="203"/>
      <c r="DT34" s="203"/>
      <c r="DU34" s="204" t="s">
        <v>105</v>
      </c>
      <c r="DV34" s="204"/>
      <c r="DW34" s="204"/>
      <c r="DX34" s="204"/>
      <c r="DY34" s="204"/>
      <c r="DZ34" s="204"/>
      <c r="EA34" s="185">
        <f t="shared" si="1"/>
        <v>12.959999999999999</v>
      </c>
      <c r="EB34" s="185"/>
      <c r="EC34" s="185"/>
      <c r="ED34" s="185"/>
      <c r="EE34" s="185"/>
      <c r="EF34" s="185"/>
      <c r="EG34" s="185"/>
      <c r="EH34" s="185"/>
      <c r="EI34" s="185"/>
      <c r="EJ34" s="204" t="s">
        <v>105</v>
      </c>
      <c r="EK34" s="204"/>
      <c r="EL34" s="204"/>
      <c r="EM34" s="204"/>
      <c r="EN34" s="204"/>
      <c r="EO34" s="204" t="s">
        <v>105</v>
      </c>
      <c r="EP34" s="204"/>
      <c r="EQ34" s="204"/>
      <c r="ER34" s="204"/>
      <c r="ES34" s="204"/>
      <c r="ET34" s="203" t="s">
        <v>105</v>
      </c>
      <c r="EU34" s="203"/>
      <c r="EV34" s="203"/>
      <c r="EW34" s="203"/>
      <c r="EX34" s="203"/>
      <c r="EY34" s="203"/>
      <c r="EZ34" s="203"/>
      <c r="FA34" s="204" t="s">
        <v>105</v>
      </c>
      <c r="FB34" s="204"/>
      <c r="FC34" s="204"/>
      <c r="FD34" s="204"/>
      <c r="FE34" s="204"/>
      <c r="FF34" s="204"/>
      <c r="FG34" s="203" t="s">
        <v>105</v>
      </c>
      <c r="FH34" s="203"/>
      <c r="FI34" s="203"/>
      <c r="FJ34" s="203"/>
      <c r="FK34" s="203"/>
      <c r="FL34" s="203"/>
      <c r="FM34" s="203"/>
      <c r="FN34" s="203" t="s">
        <v>105</v>
      </c>
      <c r="FO34" s="203"/>
      <c r="FP34" s="203"/>
      <c r="FQ34" s="203"/>
      <c r="FR34" s="203"/>
      <c r="FS34" s="203"/>
      <c r="FT34" s="203"/>
      <c r="FU34" s="203" t="s">
        <v>105</v>
      </c>
      <c r="FV34" s="203"/>
      <c r="FW34" s="203"/>
      <c r="FX34" s="203"/>
      <c r="FY34" s="203"/>
      <c r="FZ34" s="203" t="s">
        <v>105</v>
      </c>
      <c r="GA34" s="203"/>
      <c r="GB34" s="203"/>
      <c r="GC34" s="203"/>
      <c r="GD34" s="203"/>
      <c r="GE34" s="203"/>
      <c r="GF34" s="203"/>
      <c r="GG34" s="185" t="s">
        <v>105</v>
      </c>
      <c r="GH34" s="185"/>
      <c r="GI34" s="185"/>
      <c r="GJ34" s="185"/>
      <c r="GK34" s="185"/>
      <c r="GL34" s="185"/>
      <c r="GM34" s="185"/>
      <c r="GN34" s="185" t="s">
        <v>105</v>
      </c>
      <c r="GO34" s="185"/>
      <c r="GP34" s="185"/>
      <c r="GQ34" s="185"/>
      <c r="GR34" s="185"/>
      <c r="GS34" s="185"/>
      <c r="GT34" s="185"/>
      <c r="GU34" s="185" t="s">
        <v>105</v>
      </c>
      <c r="GV34" s="185"/>
      <c r="GW34" s="185"/>
      <c r="GX34" s="185"/>
      <c r="GY34" s="185"/>
      <c r="GZ34" s="185"/>
      <c r="HA34" s="185"/>
      <c r="HB34" s="185"/>
      <c r="HC34" s="185" t="s">
        <v>105</v>
      </c>
      <c r="HD34" s="185"/>
      <c r="HE34" s="185"/>
      <c r="HF34" s="185"/>
      <c r="HG34" s="185"/>
      <c r="HH34" s="185" t="s">
        <v>105</v>
      </c>
      <c r="HI34" s="185"/>
      <c r="HJ34" s="185"/>
      <c r="HK34" s="185"/>
      <c r="HL34" s="185"/>
      <c r="HM34" s="185"/>
      <c r="HN34" s="185"/>
      <c r="HO34" s="185" t="s">
        <v>105</v>
      </c>
      <c r="HP34" s="185"/>
      <c r="HQ34" s="185"/>
      <c r="HR34" s="185"/>
      <c r="HS34" s="185"/>
      <c r="HT34" s="185"/>
      <c r="HU34" s="185"/>
      <c r="HV34" s="185" t="s">
        <v>105</v>
      </c>
      <c r="HW34" s="185"/>
      <c r="HX34" s="185"/>
      <c r="HY34" s="185"/>
      <c r="HZ34" s="185"/>
      <c r="IA34" s="185" t="s">
        <v>105</v>
      </c>
      <c r="IB34" s="185"/>
      <c r="IC34" s="185"/>
      <c r="ID34" s="185"/>
      <c r="IE34" s="185"/>
      <c r="IF34" s="185">
        <f>SUM(IF35:IK48)</f>
        <v>6.42</v>
      </c>
      <c r="IG34" s="185"/>
      <c r="IH34" s="185"/>
      <c r="II34" s="185"/>
      <c r="IJ34" s="185"/>
      <c r="IK34" s="185"/>
      <c r="IL34" s="185"/>
      <c r="IM34" s="185"/>
      <c r="IN34" s="185"/>
      <c r="IO34" s="185"/>
      <c r="IP34" s="185"/>
      <c r="IQ34" s="185"/>
      <c r="IR34" s="185"/>
      <c r="IS34" s="186"/>
    </row>
    <row r="35" spans="1:253" ht="72" customHeight="1">
      <c r="A35" s="189" t="s">
        <v>59</v>
      </c>
      <c r="B35" s="190"/>
      <c r="C35" s="190"/>
      <c r="D35" s="190"/>
      <c r="E35" s="190"/>
      <c r="F35" s="191" t="s">
        <v>60</v>
      </c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88">
        <f>'7_1'!AU35</f>
        <v>52.735999999999997</v>
      </c>
      <c r="AK35" s="188"/>
      <c r="AL35" s="188"/>
      <c r="AM35" s="188"/>
      <c r="AN35" s="188"/>
      <c r="AO35" s="188"/>
      <c r="AP35" s="188"/>
      <c r="AQ35" s="187" t="s">
        <v>105</v>
      </c>
      <c r="AR35" s="187"/>
      <c r="AS35" s="187"/>
      <c r="AT35" s="187"/>
      <c r="AU35" s="187"/>
      <c r="AV35" s="187" t="s">
        <v>105</v>
      </c>
      <c r="AW35" s="187"/>
      <c r="AX35" s="187"/>
      <c r="AY35" s="187"/>
      <c r="AZ35" s="187"/>
      <c r="BA35" s="192" t="s">
        <v>105</v>
      </c>
      <c r="BB35" s="192"/>
      <c r="BC35" s="192"/>
      <c r="BD35" s="192"/>
      <c r="BE35" s="192"/>
      <c r="BF35" s="192"/>
      <c r="BG35" s="192"/>
      <c r="BH35" s="187" t="s">
        <v>105</v>
      </c>
      <c r="BI35" s="187"/>
      <c r="BJ35" s="187"/>
      <c r="BK35" s="187"/>
      <c r="BL35" s="187"/>
      <c r="BM35" s="187"/>
      <c r="BN35" s="188">
        <f>'7_1'!BS35</f>
        <v>4.59</v>
      </c>
      <c r="BO35" s="188"/>
      <c r="BP35" s="188"/>
      <c r="BQ35" s="188"/>
      <c r="BR35" s="188"/>
      <c r="BS35" s="188"/>
      <c r="BT35" s="188"/>
      <c r="BU35" s="188"/>
      <c r="BV35" s="188"/>
      <c r="BW35" s="187" t="s">
        <v>105</v>
      </c>
      <c r="BX35" s="187"/>
      <c r="BY35" s="187"/>
      <c r="BZ35" s="187"/>
      <c r="CA35" s="187"/>
      <c r="CB35" s="187" t="s">
        <v>105</v>
      </c>
      <c r="CC35" s="187"/>
      <c r="CD35" s="187"/>
      <c r="CE35" s="187"/>
      <c r="CF35" s="187"/>
      <c r="CG35" s="192" t="s">
        <v>105</v>
      </c>
      <c r="CH35" s="192"/>
      <c r="CI35" s="192"/>
      <c r="CJ35" s="192"/>
      <c r="CK35" s="192"/>
      <c r="CL35" s="192"/>
      <c r="CM35" s="192"/>
      <c r="CN35" s="187" t="s">
        <v>105</v>
      </c>
      <c r="CO35" s="187"/>
      <c r="CP35" s="187"/>
      <c r="CQ35" s="187"/>
      <c r="CR35" s="187"/>
      <c r="CS35" s="187"/>
      <c r="CT35" s="188">
        <f t="shared" si="0"/>
        <v>-48.146000000000001</v>
      </c>
      <c r="CU35" s="188"/>
      <c r="CV35" s="188"/>
      <c r="CW35" s="188"/>
      <c r="CX35" s="188"/>
      <c r="CY35" s="188"/>
      <c r="CZ35" s="188"/>
      <c r="DA35" s="188"/>
      <c r="DB35" s="188"/>
      <c r="DC35" s="64"/>
      <c r="DD35" s="187" t="s">
        <v>105</v>
      </c>
      <c r="DE35" s="187"/>
      <c r="DF35" s="187"/>
      <c r="DG35" s="187"/>
      <c r="DH35" s="187"/>
      <c r="DI35" s="187" t="s">
        <v>105</v>
      </c>
      <c r="DJ35" s="187"/>
      <c r="DK35" s="187"/>
      <c r="DL35" s="187"/>
      <c r="DM35" s="187"/>
      <c r="DN35" s="192" t="s">
        <v>105</v>
      </c>
      <c r="DO35" s="192"/>
      <c r="DP35" s="192"/>
      <c r="DQ35" s="192"/>
      <c r="DR35" s="192"/>
      <c r="DS35" s="192"/>
      <c r="DT35" s="192"/>
      <c r="DU35" s="187" t="s">
        <v>105</v>
      </c>
      <c r="DV35" s="187"/>
      <c r="DW35" s="187"/>
      <c r="DX35" s="187"/>
      <c r="DY35" s="187"/>
      <c r="DZ35" s="187"/>
      <c r="EA35" s="188">
        <f t="shared" si="1"/>
        <v>4.59</v>
      </c>
      <c r="EB35" s="188"/>
      <c r="EC35" s="188"/>
      <c r="ED35" s="188"/>
      <c r="EE35" s="188"/>
      <c r="EF35" s="188"/>
      <c r="EG35" s="188"/>
      <c r="EH35" s="188"/>
      <c r="EI35" s="188"/>
      <c r="EJ35" s="187" t="s">
        <v>105</v>
      </c>
      <c r="EK35" s="187"/>
      <c r="EL35" s="187"/>
      <c r="EM35" s="187"/>
      <c r="EN35" s="187"/>
      <c r="EO35" s="187" t="s">
        <v>105</v>
      </c>
      <c r="EP35" s="187"/>
      <c r="EQ35" s="187"/>
      <c r="ER35" s="187"/>
      <c r="ES35" s="187"/>
      <c r="ET35" s="192" t="s">
        <v>105</v>
      </c>
      <c r="EU35" s="192"/>
      <c r="EV35" s="192"/>
      <c r="EW35" s="192"/>
      <c r="EX35" s="192"/>
      <c r="EY35" s="192"/>
      <c r="EZ35" s="192"/>
      <c r="FA35" s="187" t="s">
        <v>105</v>
      </c>
      <c r="FB35" s="187"/>
      <c r="FC35" s="187"/>
      <c r="FD35" s="187"/>
      <c r="FE35" s="187"/>
      <c r="FF35" s="187"/>
      <c r="FG35" s="192" t="s">
        <v>105</v>
      </c>
      <c r="FH35" s="192"/>
      <c r="FI35" s="192"/>
      <c r="FJ35" s="192"/>
      <c r="FK35" s="192"/>
      <c r="FL35" s="192"/>
      <c r="FM35" s="192"/>
      <c r="FN35" s="192" t="s">
        <v>105</v>
      </c>
      <c r="FO35" s="192"/>
      <c r="FP35" s="192"/>
      <c r="FQ35" s="192"/>
      <c r="FR35" s="192"/>
      <c r="FS35" s="192"/>
      <c r="FT35" s="192"/>
      <c r="FU35" s="192" t="s">
        <v>105</v>
      </c>
      <c r="FV35" s="192"/>
      <c r="FW35" s="192"/>
      <c r="FX35" s="192"/>
      <c r="FY35" s="192"/>
      <c r="FZ35" s="192" t="s">
        <v>105</v>
      </c>
      <c r="GA35" s="192"/>
      <c r="GB35" s="192"/>
      <c r="GC35" s="192"/>
      <c r="GD35" s="192"/>
      <c r="GE35" s="192"/>
      <c r="GF35" s="192"/>
      <c r="GG35" s="188" t="s">
        <v>105</v>
      </c>
      <c r="GH35" s="188"/>
      <c r="GI35" s="188"/>
      <c r="GJ35" s="188"/>
      <c r="GK35" s="188"/>
      <c r="GL35" s="188"/>
      <c r="GM35" s="188"/>
      <c r="GN35" s="188" t="s">
        <v>105</v>
      </c>
      <c r="GO35" s="188"/>
      <c r="GP35" s="188"/>
      <c r="GQ35" s="188"/>
      <c r="GR35" s="188"/>
      <c r="GS35" s="188"/>
      <c r="GT35" s="188"/>
      <c r="GU35" s="188" t="s">
        <v>105</v>
      </c>
      <c r="GV35" s="188"/>
      <c r="GW35" s="188"/>
      <c r="GX35" s="188"/>
      <c r="GY35" s="188"/>
      <c r="GZ35" s="188"/>
      <c r="HA35" s="188"/>
      <c r="HB35" s="188"/>
      <c r="HC35" s="188" t="s">
        <v>105</v>
      </c>
      <c r="HD35" s="188"/>
      <c r="HE35" s="188"/>
      <c r="HF35" s="188"/>
      <c r="HG35" s="188"/>
      <c r="HH35" s="207" t="s">
        <v>138</v>
      </c>
      <c r="HI35" s="207"/>
      <c r="HJ35" s="207"/>
      <c r="HK35" s="207"/>
      <c r="HL35" s="207"/>
      <c r="HM35" s="207"/>
      <c r="HN35" s="207"/>
      <c r="HO35" s="188" t="s">
        <v>105</v>
      </c>
      <c r="HP35" s="188"/>
      <c r="HQ35" s="188"/>
      <c r="HR35" s="188"/>
      <c r="HS35" s="188"/>
      <c r="HT35" s="188"/>
      <c r="HU35" s="188"/>
      <c r="HV35" s="188" t="s">
        <v>105</v>
      </c>
      <c r="HW35" s="188"/>
      <c r="HX35" s="188"/>
      <c r="HY35" s="188"/>
      <c r="HZ35" s="188"/>
      <c r="IA35" s="188" t="s">
        <v>105</v>
      </c>
      <c r="IB35" s="188"/>
      <c r="IC35" s="188"/>
      <c r="ID35" s="188"/>
      <c r="IE35" s="188"/>
      <c r="IF35" s="188">
        <v>2.2000000000000002</v>
      </c>
      <c r="IG35" s="188"/>
      <c r="IH35" s="188"/>
      <c r="II35" s="188"/>
      <c r="IJ35" s="188"/>
      <c r="IK35" s="188"/>
      <c r="IL35" s="185"/>
      <c r="IM35" s="185"/>
      <c r="IN35" s="185"/>
      <c r="IO35" s="185"/>
      <c r="IP35" s="185"/>
      <c r="IQ35" s="185"/>
      <c r="IR35" s="185"/>
      <c r="IS35" s="186"/>
    </row>
    <row r="36" spans="1:253" ht="67.5" customHeight="1">
      <c r="A36" s="189" t="s">
        <v>121</v>
      </c>
      <c r="B36" s="190"/>
      <c r="C36" s="190"/>
      <c r="D36" s="190"/>
      <c r="E36" s="190"/>
      <c r="F36" s="191" t="s">
        <v>61</v>
      </c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88">
        <f>'7_1'!AU36</f>
        <v>59.379676800000006</v>
      </c>
      <c r="AK36" s="188"/>
      <c r="AL36" s="188"/>
      <c r="AM36" s="188"/>
      <c r="AN36" s="188"/>
      <c r="AO36" s="188"/>
      <c r="AP36" s="188"/>
      <c r="AQ36" s="187" t="s">
        <v>105</v>
      </c>
      <c r="AR36" s="187"/>
      <c r="AS36" s="187"/>
      <c r="AT36" s="187"/>
      <c r="AU36" s="187"/>
      <c r="AV36" s="187" t="s">
        <v>105</v>
      </c>
      <c r="AW36" s="187"/>
      <c r="AX36" s="187"/>
      <c r="AY36" s="187"/>
      <c r="AZ36" s="187"/>
      <c r="BA36" s="192" t="s">
        <v>105</v>
      </c>
      <c r="BB36" s="192"/>
      <c r="BC36" s="192"/>
      <c r="BD36" s="192"/>
      <c r="BE36" s="192"/>
      <c r="BF36" s="192"/>
      <c r="BG36" s="192"/>
      <c r="BH36" s="187" t="s">
        <v>105</v>
      </c>
      <c r="BI36" s="187"/>
      <c r="BJ36" s="187"/>
      <c r="BK36" s="187"/>
      <c r="BL36" s="187"/>
      <c r="BM36" s="187"/>
      <c r="BN36" s="188">
        <f>'7_1'!BS36</f>
        <v>8.3699999999999992</v>
      </c>
      <c r="BO36" s="188"/>
      <c r="BP36" s="188"/>
      <c r="BQ36" s="188"/>
      <c r="BR36" s="188"/>
      <c r="BS36" s="188"/>
      <c r="BT36" s="188"/>
      <c r="BU36" s="188"/>
      <c r="BV36" s="188"/>
      <c r="BW36" s="187" t="s">
        <v>105</v>
      </c>
      <c r="BX36" s="187"/>
      <c r="BY36" s="187"/>
      <c r="BZ36" s="187"/>
      <c r="CA36" s="187"/>
      <c r="CB36" s="187" t="s">
        <v>105</v>
      </c>
      <c r="CC36" s="187"/>
      <c r="CD36" s="187"/>
      <c r="CE36" s="187"/>
      <c r="CF36" s="187"/>
      <c r="CG36" s="192" t="s">
        <v>105</v>
      </c>
      <c r="CH36" s="192"/>
      <c r="CI36" s="192"/>
      <c r="CJ36" s="192"/>
      <c r="CK36" s="192"/>
      <c r="CL36" s="192"/>
      <c r="CM36" s="192"/>
      <c r="CN36" s="187" t="s">
        <v>105</v>
      </c>
      <c r="CO36" s="187"/>
      <c r="CP36" s="187"/>
      <c r="CQ36" s="187"/>
      <c r="CR36" s="187"/>
      <c r="CS36" s="187"/>
      <c r="CT36" s="188">
        <f t="shared" si="0"/>
        <v>-51.009676800000008</v>
      </c>
      <c r="CU36" s="188"/>
      <c r="CV36" s="188"/>
      <c r="CW36" s="188"/>
      <c r="CX36" s="188"/>
      <c r="CY36" s="188"/>
      <c r="CZ36" s="188"/>
      <c r="DA36" s="188"/>
      <c r="DB36" s="188"/>
      <c r="DC36" s="64"/>
      <c r="DD36" s="187" t="s">
        <v>105</v>
      </c>
      <c r="DE36" s="187"/>
      <c r="DF36" s="187"/>
      <c r="DG36" s="187"/>
      <c r="DH36" s="187"/>
      <c r="DI36" s="187" t="s">
        <v>105</v>
      </c>
      <c r="DJ36" s="187"/>
      <c r="DK36" s="187"/>
      <c r="DL36" s="187"/>
      <c r="DM36" s="187"/>
      <c r="DN36" s="192" t="s">
        <v>105</v>
      </c>
      <c r="DO36" s="192"/>
      <c r="DP36" s="192"/>
      <c r="DQ36" s="192"/>
      <c r="DR36" s="192"/>
      <c r="DS36" s="192"/>
      <c r="DT36" s="192"/>
      <c r="DU36" s="187" t="s">
        <v>105</v>
      </c>
      <c r="DV36" s="187"/>
      <c r="DW36" s="187"/>
      <c r="DX36" s="187"/>
      <c r="DY36" s="187"/>
      <c r="DZ36" s="187"/>
      <c r="EA36" s="188">
        <f t="shared" si="1"/>
        <v>8.3699999999999992</v>
      </c>
      <c r="EB36" s="188"/>
      <c r="EC36" s="188"/>
      <c r="ED36" s="188"/>
      <c r="EE36" s="188"/>
      <c r="EF36" s="188"/>
      <c r="EG36" s="188"/>
      <c r="EH36" s="188"/>
      <c r="EI36" s="188"/>
      <c r="EJ36" s="187" t="s">
        <v>105</v>
      </c>
      <c r="EK36" s="187"/>
      <c r="EL36" s="187"/>
      <c r="EM36" s="187"/>
      <c r="EN36" s="187"/>
      <c r="EO36" s="187" t="s">
        <v>105</v>
      </c>
      <c r="EP36" s="187"/>
      <c r="EQ36" s="187"/>
      <c r="ER36" s="187"/>
      <c r="ES36" s="187"/>
      <c r="ET36" s="192" t="s">
        <v>105</v>
      </c>
      <c r="EU36" s="192"/>
      <c r="EV36" s="192"/>
      <c r="EW36" s="192"/>
      <c r="EX36" s="192"/>
      <c r="EY36" s="192"/>
      <c r="EZ36" s="192"/>
      <c r="FA36" s="187" t="s">
        <v>105</v>
      </c>
      <c r="FB36" s="187"/>
      <c r="FC36" s="187"/>
      <c r="FD36" s="187"/>
      <c r="FE36" s="187"/>
      <c r="FF36" s="187"/>
      <c r="FG36" s="192" t="s">
        <v>105</v>
      </c>
      <c r="FH36" s="192"/>
      <c r="FI36" s="192"/>
      <c r="FJ36" s="192"/>
      <c r="FK36" s="192"/>
      <c r="FL36" s="192"/>
      <c r="FM36" s="192"/>
      <c r="FN36" s="192" t="s">
        <v>105</v>
      </c>
      <c r="FO36" s="192"/>
      <c r="FP36" s="192"/>
      <c r="FQ36" s="192"/>
      <c r="FR36" s="192"/>
      <c r="FS36" s="192"/>
      <c r="FT36" s="192"/>
      <c r="FU36" s="192" t="s">
        <v>105</v>
      </c>
      <c r="FV36" s="192"/>
      <c r="FW36" s="192"/>
      <c r="FX36" s="192"/>
      <c r="FY36" s="192"/>
      <c r="FZ36" s="192" t="s">
        <v>105</v>
      </c>
      <c r="GA36" s="192"/>
      <c r="GB36" s="192"/>
      <c r="GC36" s="192"/>
      <c r="GD36" s="192"/>
      <c r="GE36" s="192"/>
      <c r="GF36" s="192"/>
      <c r="GG36" s="188" t="s">
        <v>105</v>
      </c>
      <c r="GH36" s="188"/>
      <c r="GI36" s="188"/>
      <c r="GJ36" s="188"/>
      <c r="GK36" s="188"/>
      <c r="GL36" s="188"/>
      <c r="GM36" s="188"/>
      <c r="GN36" s="188" t="s">
        <v>105</v>
      </c>
      <c r="GO36" s="188"/>
      <c r="GP36" s="188"/>
      <c r="GQ36" s="188"/>
      <c r="GR36" s="188"/>
      <c r="GS36" s="188"/>
      <c r="GT36" s="188"/>
      <c r="GU36" s="188" t="s">
        <v>105</v>
      </c>
      <c r="GV36" s="188"/>
      <c r="GW36" s="188"/>
      <c r="GX36" s="188"/>
      <c r="GY36" s="188"/>
      <c r="GZ36" s="188"/>
      <c r="HA36" s="188"/>
      <c r="HB36" s="188"/>
      <c r="HC36" s="188" t="s">
        <v>105</v>
      </c>
      <c r="HD36" s="188"/>
      <c r="HE36" s="188"/>
      <c r="HF36" s="188"/>
      <c r="HG36" s="188"/>
      <c r="HH36" s="207" t="s">
        <v>138</v>
      </c>
      <c r="HI36" s="207"/>
      <c r="HJ36" s="207"/>
      <c r="HK36" s="207"/>
      <c r="HL36" s="207"/>
      <c r="HM36" s="207"/>
      <c r="HN36" s="207"/>
      <c r="HO36" s="188" t="s">
        <v>105</v>
      </c>
      <c r="HP36" s="188"/>
      <c r="HQ36" s="188"/>
      <c r="HR36" s="188"/>
      <c r="HS36" s="188"/>
      <c r="HT36" s="188"/>
      <c r="HU36" s="188"/>
      <c r="HV36" s="188" t="s">
        <v>105</v>
      </c>
      <c r="HW36" s="188"/>
      <c r="HX36" s="188"/>
      <c r="HY36" s="188"/>
      <c r="HZ36" s="188"/>
      <c r="IA36" s="188" t="s">
        <v>105</v>
      </c>
      <c r="IB36" s="188"/>
      <c r="IC36" s="188"/>
      <c r="ID36" s="188"/>
      <c r="IE36" s="188"/>
      <c r="IF36" s="188">
        <v>4.22</v>
      </c>
      <c r="IG36" s="188"/>
      <c r="IH36" s="188"/>
      <c r="II36" s="188"/>
      <c r="IJ36" s="188"/>
      <c r="IK36" s="188"/>
      <c r="IL36" s="185"/>
      <c r="IM36" s="185"/>
      <c r="IN36" s="185"/>
      <c r="IO36" s="185"/>
      <c r="IP36" s="185"/>
      <c r="IQ36" s="185"/>
      <c r="IR36" s="185"/>
      <c r="IS36" s="186"/>
    </row>
    <row r="37" spans="1:253" ht="91.5" customHeight="1">
      <c r="A37" s="189" t="s">
        <v>122</v>
      </c>
      <c r="B37" s="190"/>
      <c r="C37" s="190"/>
      <c r="D37" s="190"/>
      <c r="E37" s="190"/>
      <c r="F37" s="191" t="s">
        <v>62</v>
      </c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88">
        <f>'7_1'!AU37</f>
        <v>0.88</v>
      </c>
      <c r="AK37" s="188"/>
      <c r="AL37" s="188"/>
      <c r="AM37" s="188"/>
      <c r="AN37" s="188"/>
      <c r="AO37" s="188"/>
      <c r="AP37" s="188"/>
      <c r="AQ37" s="187" t="s">
        <v>105</v>
      </c>
      <c r="AR37" s="187"/>
      <c r="AS37" s="187"/>
      <c r="AT37" s="187"/>
      <c r="AU37" s="187"/>
      <c r="AV37" s="187" t="s">
        <v>105</v>
      </c>
      <c r="AW37" s="187"/>
      <c r="AX37" s="187"/>
      <c r="AY37" s="187"/>
      <c r="AZ37" s="187"/>
      <c r="BA37" s="192" t="s">
        <v>105</v>
      </c>
      <c r="BB37" s="192"/>
      <c r="BC37" s="192"/>
      <c r="BD37" s="192"/>
      <c r="BE37" s="192"/>
      <c r="BF37" s="192"/>
      <c r="BG37" s="192"/>
      <c r="BH37" s="187" t="s">
        <v>105</v>
      </c>
      <c r="BI37" s="187"/>
      <c r="BJ37" s="187"/>
      <c r="BK37" s="187"/>
      <c r="BL37" s="187"/>
      <c r="BM37" s="187"/>
      <c r="BN37" s="188">
        <f>'7_1'!BS37</f>
        <v>0</v>
      </c>
      <c r="BO37" s="188"/>
      <c r="BP37" s="188"/>
      <c r="BQ37" s="188"/>
      <c r="BR37" s="188"/>
      <c r="BS37" s="188"/>
      <c r="BT37" s="188"/>
      <c r="BU37" s="188"/>
      <c r="BV37" s="188"/>
      <c r="BW37" s="187" t="s">
        <v>105</v>
      </c>
      <c r="BX37" s="187"/>
      <c r="BY37" s="187"/>
      <c r="BZ37" s="187"/>
      <c r="CA37" s="187"/>
      <c r="CB37" s="187" t="s">
        <v>105</v>
      </c>
      <c r="CC37" s="187"/>
      <c r="CD37" s="187"/>
      <c r="CE37" s="187"/>
      <c r="CF37" s="187"/>
      <c r="CG37" s="192" t="s">
        <v>105</v>
      </c>
      <c r="CH37" s="192"/>
      <c r="CI37" s="192"/>
      <c r="CJ37" s="192"/>
      <c r="CK37" s="192"/>
      <c r="CL37" s="192"/>
      <c r="CM37" s="192"/>
      <c r="CN37" s="187" t="s">
        <v>105</v>
      </c>
      <c r="CO37" s="187"/>
      <c r="CP37" s="187"/>
      <c r="CQ37" s="187"/>
      <c r="CR37" s="187"/>
      <c r="CS37" s="187"/>
      <c r="CT37" s="188">
        <f t="shared" si="0"/>
        <v>-0.88</v>
      </c>
      <c r="CU37" s="188"/>
      <c r="CV37" s="188"/>
      <c r="CW37" s="188"/>
      <c r="CX37" s="188"/>
      <c r="CY37" s="188"/>
      <c r="CZ37" s="188"/>
      <c r="DA37" s="188"/>
      <c r="DB37" s="188"/>
      <c r="DC37" s="64"/>
      <c r="DD37" s="187" t="s">
        <v>105</v>
      </c>
      <c r="DE37" s="187"/>
      <c r="DF37" s="187"/>
      <c r="DG37" s="187"/>
      <c r="DH37" s="187"/>
      <c r="DI37" s="187" t="s">
        <v>105</v>
      </c>
      <c r="DJ37" s="187"/>
      <c r="DK37" s="187"/>
      <c r="DL37" s="187"/>
      <c r="DM37" s="187"/>
      <c r="DN37" s="192" t="s">
        <v>105</v>
      </c>
      <c r="DO37" s="192"/>
      <c r="DP37" s="192"/>
      <c r="DQ37" s="192"/>
      <c r="DR37" s="192"/>
      <c r="DS37" s="192"/>
      <c r="DT37" s="192"/>
      <c r="DU37" s="187" t="s">
        <v>105</v>
      </c>
      <c r="DV37" s="187"/>
      <c r="DW37" s="187"/>
      <c r="DX37" s="187"/>
      <c r="DY37" s="187"/>
      <c r="DZ37" s="187"/>
      <c r="EA37" s="188">
        <f t="shared" si="1"/>
        <v>0</v>
      </c>
      <c r="EB37" s="188"/>
      <c r="EC37" s="188"/>
      <c r="ED37" s="188"/>
      <c r="EE37" s="188"/>
      <c r="EF37" s="188"/>
      <c r="EG37" s="188"/>
      <c r="EH37" s="188"/>
      <c r="EI37" s="188"/>
      <c r="EJ37" s="187" t="s">
        <v>105</v>
      </c>
      <c r="EK37" s="187"/>
      <c r="EL37" s="187"/>
      <c r="EM37" s="187"/>
      <c r="EN37" s="187"/>
      <c r="EO37" s="187" t="s">
        <v>105</v>
      </c>
      <c r="EP37" s="187"/>
      <c r="EQ37" s="187"/>
      <c r="ER37" s="187"/>
      <c r="ES37" s="187"/>
      <c r="ET37" s="192" t="s">
        <v>105</v>
      </c>
      <c r="EU37" s="192"/>
      <c r="EV37" s="192"/>
      <c r="EW37" s="192"/>
      <c r="EX37" s="192"/>
      <c r="EY37" s="192"/>
      <c r="EZ37" s="192"/>
      <c r="FA37" s="187" t="s">
        <v>105</v>
      </c>
      <c r="FB37" s="187"/>
      <c r="FC37" s="187"/>
      <c r="FD37" s="187"/>
      <c r="FE37" s="187"/>
      <c r="FF37" s="187"/>
      <c r="FG37" s="192" t="s">
        <v>105</v>
      </c>
      <c r="FH37" s="192"/>
      <c r="FI37" s="192"/>
      <c r="FJ37" s="192"/>
      <c r="FK37" s="192"/>
      <c r="FL37" s="192"/>
      <c r="FM37" s="192"/>
      <c r="FN37" s="192" t="s">
        <v>105</v>
      </c>
      <c r="FO37" s="192"/>
      <c r="FP37" s="192"/>
      <c r="FQ37" s="192"/>
      <c r="FR37" s="192"/>
      <c r="FS37" s="192"/>
      <c r="FT37" s="192"/>
      <c r="FU37" s="192" t="s">
        <v>105</v>
      </c>
      <c r="FV37" s="192"/>
      <c r="FW37" s="192"/>
      <c r="FX37" s="192"/>
      <c r="FY37" s="192"/>
      <c r="FZ37" s="192" t="s">
        <v>105</v>
      </c>
      <c r="GA37" s="192"/>
      <c r="GB37" s="192"/>
      <c r="GC37" s="192"/>
      <c r="GD37" s="192"/>
      <c r="GE37" s="192"/>
      <c r="GF37" s="192"/>
      <c r="GG37" s="188" t="s">
        <v>105</v>
      </c>
      <c r="GH37" s="188"/>
      <c r="GI37" s="188"/>
      <c r="GJ37" s="188"/>
      <c r="GK37" s="188"/>
      <c r="GL37" s="188"/>
      <c r="GM37" s="188"/>
      <c r="GN37" s="188" t="s">
        <v>105</v>
      </c>
      <c r="GO37" s="188"/>
      <c r="GP37" s="188"/>
      <c r="GQ37" s="188"/>
      <c r="GR37" s="188"/>
      <c r="GS37" s="188"/>
      <c r="GT37" s="188"/>
      <c r="GU37" s="188" t="s">
        <v>105</v>
      </c>
      <c r="GV37" s="188"/>
      <c r="GW37" s="188"/>
      <c r="GX37" s="188"/>
      <c r="GY37" s="188"/>
      <c r="GZ37" s="188"/>
      <c r="HA37" s="188"/>
      <c r="HB37" s="188"/>
      <c r="HC37" s="188" t="s">
        <v>105</v>
      </c>
      <c r="HD37" s="188"/>
      <c r="HE37" s="188"/>
      <c r="HF37" s="188"/>
      <c r="HG37" s="188"/>
      <c r="HH37" s="207" t="s">
        <v>138</v>
      </c>
      <c r="HI37" s="207"/>
      <c r="HJ37" s="207"/>
      <c r="HK37" s="207"/>
      <c r="HL37" s="207"/>
      <c r="HM37" s="207"/>
      <c r="HN37" s="207"/>
      <c r="HO37" s="188" t="s">
        <v>105</v>
      </c>
      <c r="HP37" s="188"/>
      <c r="HQ37" s="188"/>
      <c r="HR37" s="188"/>
      <c r="HS37" s="188"/>
      <c r="HT37" s="188"/>
      <c r="HU37" s="188"/>
      <c r="HV37" s="188" t="s">
        <v>105</v>
      </c>
      <c r="HW37" s="188"/>
      <c r="HX37" s="188"/>
      <c r="HY37" s="188"/>
      <c r="HZ37" s="188"/>
      <c r="IA37" s="188" t="s">
        <v>105</v>
      </c>
      <c r="IB37" s="188"/>
      <c r="IC37" s="188"/>
      <c r="ID37" s="188"/>
      <c r="IE37" s="188"/>
      <c r="IF37" s="188">
        <v>0</v>
      </c>
      <c r="IG37" s="188"/>
      <c r="IH37" s="188"/>
      <c r="II37" s="188"/>
      <c r="IJ37" s="188"/>
      <c r="IK37" s="188"/>
      <c r="IL37" s="188"/>
      <c r="IM37" s="188"/>
      <c r="IN37" s="188"/>
      <c r="IO37" s="188"/>
      <c r="IP37" s="188"/>
      <c r="IQ37" s="188"/>
      <c r="IR37" s="188"/>
      <c r="IS37" s="193"/>
    </row>
    <row r="38" spans="1:253" ht="41.25" customHeight="1">
      <c r="A38" s="189" t="s">
        <v>123</v>
      </c>
      <c r="B38" s="190"/>
      <c r="C38" s="190"/>
      <c r="D38" s="190"/>
      <c r="E38" s="190"/>
      <c r="F38" s="191" t="s">
        <v>289</v>
      </c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88">
        <f>'7_1'!AU38</f>
        <v>1</v>
      </c>
      <c r="AK38" s="188"/>
      <c r="AL38" s="188"/>
      <c r="AM38" s="188"/>
      <c r="AN38" s="188"/>
      <c r="AO38" s="188"/>
      <c r="AP38" s="188"/>
      <c r="AQ38" s="187" t="s">
        <v>105</v>
      </c>
      <c r="AR38" s="187"/>
      <c r="AS38" s="187"/>
      <c r="AT38" s="187"/>
      <c r="AU38" s="187"/>
      <c r="AV38" s="187" t="s">
        <v>105</v>
      </c>
      <c r="AW38" s="187"/>
      <c r="AX38" s="187"/>
      <c r="AY38" s="187"/>
      <c r="AZ38" s="187"/>
      <c r="BA38" s="192" t="s">
        <v>105</v>
      </c>
      <c r="BB38" s="192"/>
      <c r="BC38" s="192"/>
      <c r="BD38" s="192"/>
      <c r="BE38" s="192"/>
      <c r="BF38" s="192"/>
      <c r="BG38" s="192"/>
      <c r="BH38" s="187" t="s">
        <v>105</v>
      </c>
      <c r="BI38" s="187"/>
      <c r="BJ38" s="187"/>
      <c r="BK38" s="187"/>
      <c r="BL38" s="187"/>
      <c r="BM38" s="187"/>
      <c r="BN38" s="188">
        <f>'7_1'!BS38</f>
        <v>0</v>
      </c>
      <c r="BO38" s="188"/>
      <c r="BP38" s="188"/>
      <c r="BQ38" s="188"/>
      <c r="BR38" s="188"/>
      <c r="BS38" s="188"/>
      <c r="BT38" s="188"/>
      <c r="BU38" s="188"/>
      <c r="BV38" s="188"/>
      <c r="BW38" s="187" t="s">
        <v>105</v>
      </c>
      <c r="BX38" s="187"/>
      <c r="BY38" s="187"/>
      <c r="BZ38" s="187"/>
      <c r="CA38" s="187"/>
      <c r="CB38" s="187" t="s">
        <v>105</v>
      </c>
      <c r="CC38" s="187"/>
      <c r="CD38" s="187"/>
      <c r="CE38" s="187"/>
      <c r="CF38" s="187"/>
      <c r="CG38" s="192" t="s">
        <v>105</v>
      </c>
      <c r="CH38" s="192"/>
      <c r="CI38" s="192"/>
      <c r="CJ38" s="192"/>
      <c r="CK38" s="192"/>
      <c r="CL38" s="192"/>
      <c r="CM38" s="192"/>
      <c r="CN38" s="187" t="s">
        <v>105</v>
      </c>
      <c r="CO38" s="187"/>
      <c r="CP38" s="187"/>
      <c r="CQ38" s="187"/>
      <c r="CR38" s="187"/>
      <c r="CS38" s="187"/>
      <c r="CT38" s="188">
        <f t="shared" si="0"/>
        <v>-1</v>
      </c>
      <c r="CU38" s="188"/>
      <c r="CV38" s="188"/>
      <c r="CW38" s="188"/>
      <c r="CX38" s="188"/>
      <c r="CY38" s="188"/>
      <c r="CZ38" s="188"/>
      <c r="DA38" s="188"/>
      <c r="DB38" s="188"/>
      <c r="DC38" s="64"/>
      <c r="DD38" s="187" t="s">
        <v>105</v>
      </c>
      <c r="DE38" s="187"/>
      <c r="DF38" s="187"/>
      <c r="DG38" s="187"/>
      <c r="DH38" s="187"/>
      <c r="DI38" s="187" t="s">
        <v>105</v>
      </c>
      <c r="DJ38" s="187"/>
      <c r="DK38" s="187"/>
      <c r="DL38" s="187"/>
      <c r="DM38" s="187"/>
      <c r="DN38" s="192" t="s">
        <v>105</v>
      </c>
      <c r="DO38" s="192"/>
      <c r="DP38" s="192"/>
      <c r="DQ38" s="192"/>
      <c r="DR38" s="192"/>
      <c r="DS38" s="192"/>
      <c r="DT38" s="192"/>
      <c r="DU38" s="187" t="s">
        <v>105</v>
      </c>
      <c r="DV38" s="187"/>
      <c r="DW38" s="187"/>
      <c r="DX38" s="187"/>
      <c r="DY38" s="187"/>
      <c r="DZ38" s="187"/>
      <c r="EA38" s="188">
        <f t="shared" si="1"/>
        <v>0</v>
      </c>
      <c r="EB38" s="188"/>
      <c r="EC38" s="188"/>
      <c r="ED38" s="188"/>
      <c r="EE38" s="188"/>
      <c r="EF38" s="188"/>
      <c r="EG38" s="188"/>
      <c r="EH38" s="188"/>
      <c r="EI38" s="188"/>
      <c r="EJ38" s="187" t="s">
        <v>105</v>
      </c>
      <c r="EK38" s="187"/>
      <c r="EL38" s="187"/>
      <c r="EM38" s="187"/>
      <c r="EN38" s="187"/>
      <c r="EO38" s="187" t="s">
        <v>105</v>
      </c>
      <c r="EP38" s="187"/>
      <c r="EQ38" s="187"/>
      <c r="ER38" s="187"/>
      <c r="ES38" s="187"/>
      <c r="ET38" s="192" t="s">
        <v>105</v>
      </c>
      <c r="EU38" s="192"/>
      <c r="EV38" s="192"/>
      <c r="EW38" s="192"/>
      <c r="EX38" s="192"/>
      <c r="EY38" s="192"/>
      <c r="EZ38" s="192"/>
      <c r="FA38" s="187" t="s">
        <v>105</v>
      </c>
      <c r="FB38" s="187"/>
      <c r="FC38" s="187"/>
      <c r="FD38" s="187"/>
      <c r="FE38" s="187"/>
      <c r="FF38" s="187"/>
      <c r="FG38" s="192" t="s">
        <v>105</v>
      </c>
      <c r="FH38" s="192"/>
      <c r="FI38" s="192"/>
      <c r="FJ38" s="192"/>
      <c r="FK38" s="192"/>
      <c r="FL38" s="192"/>
      <c r="FM38" s="192"/>
      <c r="FN38" s="192" t="s">
        <v>105</v>
      </c>
      <c r="FO38" s="192"/>
      <c r="FP38" s="192"/>
      <c r="FQ38" s="192"/>
      <c r="FR38" s="192"/>
      <c r="FS38" s="192"/>
      <c r="FT38" s="192"/>
      <c r="FU38" s="192" t="s">
        <v>105</v>
      </c>
      <c r="FV38" s="192"/>
      <c r="FW38" s="192"/>
      <c r="FX38" s="192"/>
      <c r="FY38" s="192"/>
      <c r="FZ38" s="192" t="s">
        <v>105</v>
      </c>
      <c r="GA38" s="192"/>
      <c r="GB38" s="192"/>
      <c r="GC38" s="192"/>
      <c r="GD38" s="192"/>
      <c r="GE38" s="192"/>
      <c r="GF38" s="192"/>
      <c r="GG38" s="188" t="s">
        <v>105</v>
      </c>
      <c r="GH38" s="188"/>
      <c r="GI38" s="188"/>
      <c r="GJ38" s="188"/>
      <c r="GK38" s="188"/>
      <c r="GL38" s="188"/>
      <c r="GM38" s="188"/>
      <c r="GN38" s="188" t="s">
        <v>105</v>
      </c>
      <c r="GO38" s="188"/>
      <c r="GP38" s="188"/>
      <c r="GQ38" s="188"/>
      <c r="GR38" s="188"/>
      <c r="GS38" s="188"/>
      <c r="GT38" s="188"/>
      <c r="GU38" s="188" t="s">
        <v>105</v>
      </c>
      <c r="GV38" s="188"/>
      <c r="GW38" s="188"/>
      <c r="GX38" s="188"/>
      <c r="GY38" s="188"/>
      <c r="GZ38" s="188"/>
      <c r="HA38" s="188"/>
      <c r="HB38" s="188"/>
      <c r="HC38" s="188" t="s">
        <v>105</v>
      </c>
      <c r="HD38" s="188"/>
      <c r="HE38" s="188"/>
      <c r="HF38" s="188"/>
      <c r="HG38" s="188"/>
      <c r="HH38" s="188" t="s">
        <v>105</v>
      </c>
      <c r="HI38" s="188"/>
      <c r="HJ38" s="188"/>
      <c r="HK38" s="188"/>
      <c r="HL38" s="188"/>
      <c r="HM38" s="188"/>
      <c r="HN38" s="188"/>
      <c r="HO38" s="188" t="s">
        <v>105</v>
      </c>
      <c r="HP38" s="188"/>
      <c r="HQ38" s="188"/>
      <c r="HR38" s="188"/>
      <c r="HS38" s="188"/>
      <c r="HT38" s="188"/>
      <c r="HU38" s="188"/>
      <c r="HV38" s="188" t="s">
        <v>105</v>
      </c>
      <c r="HW38" s="188"/>
      <c r="HX38" s="188"/>
      <c r="HY38" s="188"/>
      <c r="HZ38" s="188"/>
      <c r="IA38" s="188" t="s">
        <v>105</v>
      </c>
      <c r="IB38" s="188"/>
      <c r="IC38" s="188"/>
      <c r="ID38" s="188"/>
      <c r="IE38" s="188"/>
      <c r="IF38" s="188">
        <v>0</v>
      </c>
      <c r="IG38" s="188"/>
      <c r="IH38" s="188"/>
      <c r="II38" s="188"/>
      <c r="IJ38" s="188"/>
      <c r="IK38" s="188"/>
      <c r="IL38" s="188"/>
      <c r="IM38" s="188"/>
      <c r="IN38" s="188"/>
      <c r="IO38" s="188"/>
      <c r="IP38" s="188"/>
      <c r="IQ38" s="188"/>
      <c r="IR38" s="188"/>
      <c r="IS38" s="193"/>
    </row>
    <row r="39" spans="1:253" ht="36.75" customHeight="1">
      <c r="A39" s="189" t="s">
        <v>124</v>
      </c>
      <c r="B39" s="190"/>
      <c r="C39" s="190"/>
      <c r="D39" s="190"/>
      <c r="E39" s="190"/>
      <c r="F39" s="191" t="s">
        <v>290</v>
      </c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88">
        <f>'7_1'!AU39</f>
        <v>1</v>
      </c>
      <c r="AK39" s="188"/>
      <c r="AL39" s="188"/>
      <c r="AM39" s="188"/>
      <c r="AN39" s="188"/>
      <c r="AO39" s="188"/>
      <c r="AP39" s="188"/>
      <c r="AQ39" s="187" t="s">
        <v>105</v>
      </c>
      <c r="AR39" s="187"/>
      <c r="AS39" s="187"/>
      <c r="AT39" s="187"/>
      <c r="AU39" s="187"/>
      <c r="AV39" s="187" t="s">
        <v>105</v>
      </c>
      <c r="AW39" s="187"/>
      <c r="AX39" s="187"/>
      <c r="AY39" s="187"/>
      <c r="AZ39" s="187"/>
      <c r="BA39" s="192" t="s">
        <v>105</v>
      </c>
      <c r="BB39" s="192"/>
      <c r="BC39" s="192"/>
      <c r="BD39" s="192"/>
      <c r="BE39" s="192"/>
      <c r="BF39" s="192"/>
      <c r="BG39" s="192"/>
      <c r="BH39" s="187" t="s">
        <v>105</v>
      </c>
      <c r="BI39" s="187"/>
      <c r="BJ39" s="187"/>
      <c r="BK39" s="187"/>
      <c r="BL39" s="187"/>
      <c r="BM39" s="187"/>
      <c r="BN39" s="188">
        <f>'7_1'!BS39</f>
        <v>0</v>
      </c>
      <c r="BO39" s="188"/>
      <c r="BP39" s="188"/>
      <c r="BQ39" s="188"/>
      <c r="BR39" s="188"/>
      <c r="BS39" s="188"/>
      <c r="BT39" s="188"/>
      <c r="BU39" s="188"/>
      <c r="BV39" s="188"/>
      <c r="BW39" s="187" t="s">
        <v>105</v>
      </c>
      <c r="BX39" s="187"/>
      <c r="BY39" s="187"/>
      <c r="BZ39" s="187"/>
      <c r="CA39" s="187"/>
      <c r="CB39" s="187" t="s">
        <v>105</v>
      </c>
      <c r="CC39" s="187"/>
      <c r="CD39" s="187"/>
      <c r="CE39" s="187"/>
      <c r="CF39" s="187"/>
      <c r="CG39" s="192" t="s">
        <v>105</v>
      </c>
      <c r="CH39" s="192"/>
      <c r="CI39" s="192"/>
      <c r="CJ39" s="192"/>
      <c r="CK39" s="192"/>
      <c r="CL39" s="192"/>
      <c r="CM39" s="192"/>
      <c r="CN39" s="187" t="s">
        <v>105</v>
      </c>
      <c r="CO39" s="187"/>
      <c r="CP39" s="187"/>
      <c r="CQ39" s="187"/>
      <c r="CR39" s="187"/>
      <c r="CS39" s="187"/>
      <c r="CT39" s="188">
        <f t="shared" si="0"/>
        <v>-1</v>
      </c>
      <c r="CU39" s="188"/>
      <c r="CV39" s="188"/>
      <c r="CW39" s="188"/>
      <c r="CX39" s="188"/>
      <c r="CY39" s="188"/>
      <c r="CZ39" s="188"/>
      <c r="DA39" s="188"/>
      <c r="DB39" s="188"/>
      <c r="DC39" s="64"/>
      <c r="DD39" s="187" t="s">
        <v>105</v>
      </c>
      <c r="DE39" s="187"/>
      <c r="DF39" s="187"/>
      <c r="DG39" s="187"/>
      <c r="DH39" s="187"/>
      <c r="DI39" s="187" t="s">
        <v>105</v>
      </c>
      <c r="DJ39" s="187"/>
      <c r="DK39" s="187"/>
      <c r="DL39" s="187"/>
      <c r="DM39" s="187"/>
      <c r="DN39" s="192" t="s">
        <v>105</v>
      </c>
      <c r="DO39" s="192"/>
      <c r="DP39" s="192"/>
      <c r="DQ39" s="192"/>
      <c r="DR39" s="192"/>
      <c r="DS39" s="192"/>
      <c r="DT39" s="192"/>
      <c r="DU39" s="187" t="s">
        <v>105</v>
      </c>
      <c r="DV39" s="187"/>
      <c r="DW39" s="187"/>
      <c r="DX39" s="187"/>
      <c r="DY39" s="187"/>
      <c r="DZ39" s="187"/>
      <c r="EA39" s="188">
        <f t="shared" si="1"/>
        <v>0</v>
      </c>
      <c r="EB39" s="188"/>
      <c r="EC39" s="188"/>
      <c r="ED39" s="188"/>
      <c r="EE39" s="188"/>
      <c r="EF39" s="188"/>
      <c r="EG39" s="188"/>
      <c r="EH39" s="188"/>
      <c r="EI39" s="188"/>
      <c r="EJ39" s="187" t="s">
        <v>105</v>
      </c>
      <c r="EK39" s="187"/>
      <c r="EL39" s="187"/>
      <c r="EM39" s="187"/>
      <c r="EN39" s="187"/>
      <c r="EO39" s="187" t="s">
        <v>105</v>
      </c>
      <c r="EP39" s="187"/>
      <c r="EQ39" s="187"/>
      <c r="ER39" s="187"/>
      <c r="ES39" s="187"/>
      <c r="ET39" s="192" t="s">
        <v>105</v>
      </c>
      <c r="EU39" s="192"/>
      <c r="EV39" s="192"/>
      <c r="EW39" s="192"/>
      <c r="EX39" s="192"/>
      <c r="EY39" s="192"/>
      <c r="EZ39" s="192"/>
      <c r="FA39" s="187" t="s">
        <v>105</v>
      </c>
      <c r="FB39" s="187"/>
      <c r="FC39" s="187"/>
      <c r="FD39" s="187"/>
      <c r="FE39" s="187"/>
      <c r="FF39" s="187"/>
      <c r="FG39" s="192" t="s">
        <v>105</v>
      </c>
      <c r="FH39" s="192"/>
      <c r="FI39" s="192"/>
      <c r="FJ39" s="192"/>
      <c r="FK39" s="192"/>
      <c r="FL39" s="192"/>
      <c r="FM39" s="192"/>
      <c r="FN39" s="192" t="s">
        <v>105</v>
      </c>
      <c r="FO39" s="192"/>
      <c r="FP39" s="192"/>
      <c r="FQ39" s="192"/>
      <c r="FR39" s="192"/>
      <c r="FS39" s="192"/>
      <c r="FT39" s="192"/>
      <c r="FU39" s="192" t="s">
        <v>105</v>
      </c>
      <c r="FV39" s="192"/>
      <c r="FW39" s="192"/>
      <c r="FX39" s="192"/>
      <c r="FY39" s="192"/>
      <c r="FZ39" s="192" t="s">
        <v>105</v>
      </c>
      <c r="GA39" s="192"/>
      <c r="GB39" s="192"/>
      <c r="GC39" s="192"/>
      <c r="GD39" s="192"/>
      <c r="GE39" s="192"/>
      <c r="GF39" s="192"/>
      <c r="GG39" s="188" t="s">
        <v>105</v>
      </c>
      <c r="GH39" s="188"/>
      <c r="GI39" s="188"/>
      <c r="GJ39" s="188"/>
      <c r="GK39" s="188"/>
      <c r="GL39" s="188"/>
      <c r="GM39" s="188"/>
      <c r="GN39" s="188" t="s">
        <v>105</v>
      </c>
      <c r="GO39" s="188"/>
      <c r="GP39" s="188"/>
      <c r="GQ39" s="188"/>
      <c r="GR39" s="188"/>
      <c r="GS39" s="188"/>
      <c r="GT39" s="188"/>
      <c r="GU39" s="188" t="s">
        <v>105</v>
      </c>
      <c r="GV39" s="188"/>
      <c r="GW39" s="188"/>
      <c r="GX39" s="188"/>
      <c r="GY39" s="188"/>
      <c r="GZ39" s="188"/>
      <c r="HA39" s="188"/>
      <c r="HB39" s="188"/>
      <c r="HC39" s="188" t="s">
        <v>105</v>
      </c>
      <c r="HD39" s="188"/>
      <c r="HE39" s="188"/>
      <c r="HF39" s="188"/>
      <c r="HG39" s="188"/>
      <c r="HH39" s="188" t="s">
        <v>105</v>
      </c>
      <c r="HI39" s="188"/>
      <c r="HJ39" s="188"/>
      <c r="HK39" s="188"/>
      <c r="HL39" s="188"/>
      <c r="HM39" s="188"/>
      <c r="HN39" s="188"/>
      <c r="HO39" s="188" t="s">
        <v>105</v>
      </c>
      <c r="HP39" s="188"/>
      <c r="HQ39" s="188"/>
      <c r="HR39" s="188"/>
      <c r="HS39" s="188"/>
      <c r="HT39" s="188"/>
      <c r="HU39" s="188"/>
      <c r="HV39" s="188" t="s">
        <v>105</v>
      </c>
      <c r="HW39" s="188"/>
      <c r="HX39" s="188"/>
      <c r="HY39" s="188"/>
      <c r="HZ39" s="188"/>
      <c r="IA39" s="188" t="s">
        <v>105</v>
      </c>
      <c r="IB39" s="188"/>
      <c r="IC39" s="188"/>
      <c r="ID39" s="188"/>
      <c r="IE39" s="188"/>
      <c r="IF39" s="188">
        <v>0</v>
      </c>
      <c r="IG39" s="188"/>
      <c r="IH39" s="188"/>
      <c r="II39" s="188"/>
      <c r="IJ39" s="188"/>
      <c r="IK39" s="188"/>
      <c r="IL39" s="188"/>
      <c r="IM39" s="188"/>
      <c r="IN39" s="188"/>
      <c r="IO39" s="188"/>
      <c r="IP39" s="188"/>
      <c r="IQ39" s="188"/>
      <c r="IR39" s="188"/>
      <c r="IS39" s="193"/>
    </row>
    <row r="40" spans="1:253" ht="36.75" customHeight="1">
      <c r="A40" s="189" t="s">
        <v>283</v>
      </c>
      <c r="B40" s="190"/>
      <c r="C40" s="190"/>
      <c r="D40" s="190"/>
      <c r="E40" s="190"/>
      <c r="F40" s="191" t="s">
        <v>291</v>
      </c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88">
        <f>'7_1'!AU40</f>
        <v>0</v>
      </c>
      <c r="AK40" s="188"/>
      <c r="AL40" s="188"/>
      <c r="AM40" s="188"/>
      <c r="AN40" s="188"/>
      <c r="AO40" s="188"/>
      <c r="AP40" s="188"/>
      <c r="AQ40" s="187" t="s">
        <v>105</v>
      </c>
      <c r="AR40" s="187"/>
      <c r="AS40" s="187"/>
      <c r="AT40" s="187"/>
      <c r="AU40" s="187"/>
      <c r="AV40" s="187" t="s">
        <v>105</v>
      </c>
      <c r="AW40" s="187"/>
      <c r="AX40" s="187"/>
      <c r="AY40" s="187"/>
      <c r="AZ40" s="187"/>
      <c r="BA40" s="192" t="s">
        <v>105</v>
      </c>
      <c r="BB40" s="192"/>
      <c r="BC40" s="192"/>
      <c r="BD40" s="192"/>
      <c r="BE40" s="192"/>
      <c r="BF40" s="192"/>
      <c r="BG40" s="192"/>
      <c r="BH40" s="187" t="s">
        <v>105</v>
      </c>
      <c r="BI40" s="187"/>
      <c r="BJ40" s="187"/>
      <c r="BK40" s="187"/>
      <c r="BL40" s="187"/>
      <c r="BM40" s="187"/>
      <c r="BN40" s="188">
        <f>'7_1'!BS40</f>
        <v>0</v>
      </c>
      <c r="BO40" s="188"/>
      <c r="BP40" s="188"/>
      <c r="BQ40" s="188"/>
      <c r="BR40" s="188"/>
      <c r="BS40" s="188"/>
      <c r="BT40" s="188"/>
      <c r="BU40" s="188"/>
      <c r="BV40" s="188"/>
      <c r="BW40" s="187" t="s">
        <v>105</v>
      </c>
      <c r="BX40" s="187"/>
      <c r="BY40" s="187"/>
      <c r="BZ40" s="187"/>
      <c r="CA40" s="187"/>
      <c r="CB40" s="187" t="s">
        <v>105</v>
      </c>
      <c r="CC40" s="187"/>
      <c r="CD40" s="187"/>
      <c r="CE40" s="187"/>
      <c r="CF40" s="187"/>
      <c r="CG40" s="192" t="s">
        <v>105</v>
      </c>
      <c r="CH40" s="192"/>
      <c r="CI40" s="192"/>
      <c r="CJ40" s="192"/>
      <c r="CK40" s="192"/>
      <c r="CL40" s="192"/>
      <c r="CM40" s="192"/>
      <c r="CN40" s="187" t="s">
        <v>105</v>
      </c>
      <c r="CO40" s="187"/>
      <c r="CP40" s="187"/>
      <c r="CQ40" s="187"/>
      <c r="CR40" s="187"/>
      <c r="CS40" s="187"/>
      <c r="CT40" s="188">
        <f t="shared" si="0"/>
        <v>0</v>
      </c>
      <c r="CU40" s="188"/>
      <c r="CV40" s="188"/>
      <c r="CW40" s="188"/>
      <c r="CX40" s="188"/>
      <c r="CY40" s="188"/>
      <c r="CZ40" s="188"/>
      <c r="DA40" s="188"/>
      <c r="DB40" s="188"/>
      <c r="DC40" s="64"/>
      <c r="DD40" s="187" t="s">
        <v>105</v>
      </c>
      <c r="DE40" s="187"/>
      <c r="DF40" s="187"/>
      <c r="DG40" s="187"/>
      <c r="DH40" s="187"/>
      <c r="DI40" s="187" t="s">
        <v>105</v>
      </c>
      <c r="DJ40" s="187"/>
      <c r="DK40" s="187"/>
      <c r="DL40" s="187"/>
      <c r="DM40" s="187"/>
      <c r="DN40" s="192" t="s">
        <v>105</v>
      </c>
      <c r="DO40" s="192"/>
      <c r="DP40" s="192"/>
      <c r="DQ40" s="192"/>
      <c r="DR40" s="192"/>
      <c r="DS40" s="192"/>
      <c r="DT40" s="192"/>
      <c r="DU40" s="187" t="s">
        <v>105</v>
      </c>
      <c r="DV40" s="187"/>
      <c r="DW40" s="187"/>
      <c r="DX40" s="187"/>
      <c r="DY40" s="187"/>
      <c r="DZ40" s="187"/>
      <c r="EA40" s="188">
        <f t="shared" si="1"/>
        <v>0</v>
      </c>
      <c r="EB40" s="188"/>
      <c r="EC40" s="188"/>
      <c r="ED40" s="188"/>
      <c r="EE40" s="188"/>
      <c r="EF40" s="188"/>
      <c r="EG40" s="188"/>
      <c r="EH40" s="188"/>
      <c r="EI40" s="188"/>
      <c r="EJ40" s="187" t="s">
        <v>105</v>
      </c>
      <c r="EK40" s="187"/>
      <c r="EL40" s="187"/>
      <c r="EM40" s="187"/>
      <c r="EN40" s="187"/>
      <c r="EO40" s="187" t="s">
        <v>105</v>
      </c>
      <c r="EP40" s="187"/>
      <c r="EQ40" s="187"/>
      <c r="ER40" s="187"/>
      <c r="ES40" s="187"/>
      <c r="ET40" s="192" t="s">
        <v>105</v>
      </c>
      <c r="EU40" s="192"/>
      <c r="EV40" s="192"/>
      <c r="EW40" s="192"/>
      <c r="EX40" s="192"/>
      <c r="EY40" s="192"/>
      <c r="EZ40" s="192"/>
      <c r="FA40" s="187" t="s">
        <v>105</v>
      </c>
      <c r="FB40" s="187"/>
      <c r="FC40" s="187"/>
      <c r="FD40" s="187"/>
      <c r="FE40" s="187"/>
      <c r="FF40" s="187"/>
      <c r="FG40" s="192" t="s">
        <v>105</v>
      </c>
      <c r="FH40" s="192"/>
      <c r="FI40" s="192"/>
      <c r="FJ40" s="192"/>
      <c r="FK40" s="192"/>
      <c r="FL40" s="192"/>
      <c r="FM40" s="192"/>
      <c r="FN40" s="192" t="s">
        <v>105</v>
      </c>
      <c r="FO40" s="192"/>
      <c r="FP40" s="192"/>
      <c r="FQ40" s="192"/>
      <c r="FR40" s="192"/>
      <c r="FS40" s="192"/>
      <c r="FT40" s="192"/>
      <c r="FU40" s="192" t="s">
        <v>105</v>
      </c>
      <c r="FV40" s="192"/>
      <c r="FW40" s="192"/>
      <c r="FX40" s="192"/>
      <c r="FY40" s="192"/>
      <c r="FZ40" s="192" t="s">
        <v>105</v>
      </c>
      <c r="GA40" s="192"/>
      <c r="GB40" s="192"/>
      <c r="GC40" s="192"/>
      <c r="GD40" s="192"/>
      <c r="GE40" s="192"/>
      <c r="GF40" s="192"/>
      <c r="GG40" s="188" t="s">
        <v>105</v>
      </c>
      <c r="GH40" s="188"/>
      <c r="GI40" s="188"/>
      <c r="GJ40" s="188"/>
      <c r="GK40" s="188"/>
      <c r="GL40" s="188"/>
      <c r="GM40" s="188"/>
      <c r="GN40" s="188" t="s">
        <v>105</v>
      </c>
      <c r="GO40" s="188"/>
      <c r="GP40" s="188"/>
      <c r="GQ40" s="188"/>
      <c r="GR40" s="188"/>
      <c r="GS40" s="188"/>
      <c r="GT40" s="188"/>
      <c r="GU40" s="188" t="s">
        <v>105</v>
      </c>
      <c r="GV40" s="188"/>
      <c r="GW40" s="188"/>
      <c r="GX40" s="188"/>
      <c r="GY40" s="188"/>
      <c r="GZ40" s="188"/>
      <c r="HA40" s="188"/>
      <c r="HB40" s="188"/>
      <c r="HC40" s="188" t="s">
        <v>105</v>
      </c>
      <c r="HD40" s="188"/>
      <c r="HE40" s="188"/>
      <c r="HF40" s="188"/>
      <c r="HG40" s="188"/>
      <c r="HH40" s="188" t="s">
        <v>105</v>
      </c>
      <c r="HI40" s="188"/>
      <c r="HJ40" s="188"/>
      <c r="HK40" s="188"/>
      <c r="HL40" s="188"/>
      <c r="HM40" s="188"/>
      <c r="HN40" s="188"/>
      <c r="HO40" s="188" t="s">
        <v>105</v>
      </c>
      <c r="HP40" s="188"/>
      <c r="HQ40" s="188"/>
      <c r="HR40" s="188"/>
      <c r="HS40" s="188"/>
      <c r="HT40" s="188"/>
      <c r="HU40" s="188"/>
      <c r="HV40" s="188" t="s">
        <v>105</v>
      </c>
      <c r="HW40" s="188"/>
      <c r="HX40" s="188"/>
      <c r="HY40" s="188"/>
      <c r="HZ40" s="188"/>
      <c r="IA40" s="188" t="s">
        <v>105</v>
      </c>
      <c r="IB40" s="188"/>
      <c r="IC40" s="188"/>
      <c r="ID40" s="188"/>
      <c r="IE40" s="188"/>
      <c r="IF40" s="188">
        <v>0</v>
      </c>
      <c r="IG40" s="188"/>
      <c r="IH40" s="188"/>
      <c r="II40" s="188"/>
      <c r="IJ40" s="188"/>
      <c r="IK40" s="188"/>
      <c r="IL40" s="188"/>
      <c r="IM40" s="188"/>
      <c r="IN40" s="188"/>
      <c r="IO40" s="188"/>
      <c r="IP40" s="188"/>
      <c r="IQ40" s="188"/>
      <c r="IR40" s="188"/>
      <c r="IS40" s="193"/>
    </row>
    <row r="41" spans="1:253" ht="39.75" customHeight="1">
      <c r="A41" s="189" t="s">
        <v>298</v>
      </c>
      <c r="B41" s="190"/>
      <c r="C41" s="190"/>
      <c r="D41" s="190"/>
      <c r="E41" s="190"/>
      <c r="F41" s="191" t="s">
        <v>292</v>
      </c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88">
        <f>'7_1'!AU41</f>
        <v>0</v>
      </c>
      <c r="AK41" s="188"/>
      <c r="AL41" s="188"/>
      <c r="AM41" s="188"/>
      <c r="AN41" s="188"/>
      <c r="AO41" s="188"/>
      <c r="AP41" s="188"/>
      <c r="AQ41" s="187" t="s">
        <v>105</v>
      </c>
      <c r="AR41" s="187"/>
      <c r="AS41" s="187"/>
      <c r="AT41" s="187"/>
      <c r="AU41" s="187"/>
      <c r="AV41" s="187" t="s">
        <v>105</v>
      </c>
      <c r="AW41" s="187"/>
      <c r="AX41" s="187"/>
      <c r="AY41" s="187"/>
      <c r="AZ41" s="187"/>
      <c r="BA41" s="192" t="s">
        <v>105</v>
      </c>
      <c r="BB41" s="192"/>
      <c r="BC41" s="192"/>
      <c r="BD41" s="192"/>
      <c r="BE41" s="192"/>
      <c r="BF41" s="192"/>
      <c r="BG41" s="192"/>
      <c r="BH41" s="187" t="s">
        <v>105</v>
      </c>
      <c r="BI41" s="187"/>
      <c r="BJ41" s="187"/>
      <c r="BK41" s="187"/>
      <c r="BL41" s="187"/>
      <c r="BM41" s="187"/>
      <c r="BN41" s="188">
        <f>'7_1'!BS41</f>
        <v>0</v>
      </c>
      <c r="BO41" s="188"/>
      <c r="BP41" s="188"/>
      <c r="BQ41" s="188"/>
      <c r="BR41" s="188"/>
      <c r="BS41" s="188"/>
      <c r="BT41" s="188"/>
      <c r="BU41" s="188"/>
      <c r="BV41" s="188"/>
      <c r="BW41" s="187" t="s">
        <v>105</v>
      </c>
      <c r="BX41" s="187"/>
      <c r="BY41" s="187"/>
      <c r="BZ41" s="187"/>
      <c r="CA41" s="187"/>
      <c r="CB41" s="187" t="s">
        <v>105</v>
      </c>
      <c r="CC41" s="187"/>
      <c r="CD41" s="187"/>
      <c r="CE41" s="187"/>
      <c r="CF41" s="187"/>
      <c r="CG41" s="192" t="s">
        <v>105</v>
      </c>
      <c r="CH41" s="192"/>
      <c r="CI41" s="192"/>
      <c r="CJ41" s="192"/>
      <c r="CK41" s="192"/>
      <c r="CL41" s="192"/>
      <c r="CM41" s="192"/>
      <c r="CN41" s="187" t="s">
        <v>105</v>
      </c>
      <c r="CO41" s="187"/>
      <c r="CP41" s="187"/>
      <c r="CQ41" s="187"/>
      <c r="CR41" s="187"/>
      <c r="CS41" s="187"/>
      <c r="CT41" s="188">
        <f t="shared" si="0"/>
        <v>0</v>
      </c>
      <c r="CU41" s="188"/>
      <c r="CV41" s="188"/>
      <c r="CW41" s="188"/>
      <c r="CX41" s="188"/>
      <c r="CY41" s="188"/>
      <c r="CZ41" s="188"/>
      <c r="DA41" s="188"/>
      <c r="DB41" s="188"/>
      <c r="DC41" s="64"/>
      <c r="DD41" s="187" t="s">
        <v>105</v>
      </c>
      <c r="DE41" s="187"/>
      <c r="DF41" s="187"/>
      <c r="DG41" s="187"/>
      <c r="DH41" s="187"/>
      <c r="DI41" s="187" t="s">
        <v>105</v>
      </c>
      <c r="DJ41" s="187"/>
      <c r="DK41" s="187"/>
      <c r="DL41" s="187"/>
      <c r="DM41" s="187"/>
      <c r="DN41" s="192" t="s">
        <v>105</v>
      </c>
      <c r="DO41" s="192"/>
      <c r="DP41" s="192"/>
      <c r="DQ41" s="192"/>
      <c r="DR41" s="192"/>
      <c r="DS41" s="192"/>
      <c r="DT41" s="192"/>
      <c r="DU41" s="187" t="s">
        <v>105</v>
      </c>
      <c r="DV41" s="187"/>
      <c r="DW41" s="187"/>
      <c r="DX41" s="187"/>
      <c r="DY41" s="187"/>
      <c r="DZ41" s="187"/>
      <c r="EA41" s="188">
        <f t="shared" si="1"/>
        <v>0</v>
      </c>
      <c r="EB41" s="188"/>
      <c r="EC41" s="188"/>
      <c r="ED41" s="188"/>
      <c r="EE41" s="188"/>
      <c r="EF41" s="188"/>
      <c r="EG41" s="188"/>
      <c r="EH41" s="188"/>
      <c r="EI41" s="188"/>
      <c r="EJ41" s="187" t="s">
        <v>105</v>
      </c>
      <c r="EK41" s="187"/>
      <c r="EL41" s="187"/>
      <c r="EM41" s="187"/>
      <c r="EN41" s="187"/>
      <c r="EO41" s="187" t="s">
        <v>105</v>
      </c>
      <c r="EP41" s="187"/>
      <c r="EQ41" s="187"/>
      <c r="ER41" s="187"/>
      <c r="ES41" s="187"/>
      <c r="ET41" s="192" t="s">
        <v>105</v>
      </c>
      <c r="EU41" s="192"/>
      <c r="EV41" s="192"/>
      <c r="EW41" s="192"/>
      <c r="EX41" s="192"/>
      <c r="EY41" s="192"/>
      <c r="EZ41" s="192"/>
      <c r="FA41" s="187" t="s">
        <v>105</v>
      </c>
      <c r="FB41" s="187"/>
      <c r="FC41" s="187"/>
      <c r="FD41" s="187"/>
      <c r="FE41" s="187"/>
      <c r="FF41" s="187"/>
      <c r="FG41" s="192" t="s">
        <v>105</v>
      </c>
      <c r="FH41" s="192"/>
      <c r="FI41" s="192"/>
      <c r="FJ41" s="192"/>
      <c r="FK41" s="192"/>
      <c r="FL41" s="192"/>
      <c r="FM41" s="192"/>
      <c r="FN41" s="192" t="s">
        <v>105</v>
      </c>
      <c r="FO41" s="192"/>
      <c r="FP41" s="192"/>
      <c r="FQ41" s="192"/>
      <c r="FR41" s="192"/>
      <c r="FS41" s="192"/>
      <c r="FT41" s="192"/>
      <c r="FU41" s="192" t="s">
        <v>105</v>
      </c>
      <c r="FV41" s="192"/>
      <c r="FW41" s="192"/>
      <c r="FX41" s="192"/>
      <c r="FY41" s="192"/>
      <c r="FZ41" s="192" t="s">
        <v>105</v>
      </c>
      <c r="GA41" s="192"/>
      <c r="GB41" s="192"/>
      <c r="GC41" s="192"/>
      <c r="GD41" s="192"/>
      <c r="GE41" s="192"/>
      <c r="GF41" s="192"/>
      <c r="GG41" s="188" t="s">
        <v>105</v>
      </c>
      <c r="GH41" s="188"/>
      <c r="GI41" s="188"/>
      <c r="GJ41" s="188"/>
      <c r="GK41" s="188"/>
      <c r="GL41" s="188"/>
      <c r="GM41" s="188"/>
      <c r="GN41" s="188" t="s">
        <v>105</v>
      </c>
      <c r="GO41" s="188"/>
      <c r="GP41" s="188"/>
      <c r="GQ41" s="188"/>
      <c r="GR41" s="188"/>
      <c r="GS41" s="188"/>
      <c r="GT41" s="188"/>
      <c r="GU41" s="188" t="s">
        <v>105</v>
      </c>
      <c r="GV41" s="188"/>
      <c r="GW41" s="188"/>
      <c r="GX41" s="188"/>
      <c r="GY41" s="188"/>
      <c r="GZ41" s="188"/>
      <c r="HA41" s="188"/>
      <c r="HB41" s="188"/>
      <c r="HC41" s="188" t="s">
        <v>105</v>
      </c>
      <c r="HD41" s="188"/>
      <c r="HE41" s="188"/>
      <c r="HF41" s="188"/>
      <c r="HG41" s="188"/>
      <c r="HH41" s="188" t="s">
        <v>105</v>
      </c>
      <c r="HI41" s="188"/>
      <c r="HJ41" s="188"/>
      <c r="HK41" s="188"/>
      <c r="HL41" s="188"/>
      <c r="HM41" s="188"/>
      <c r="HN41" s="188"/>
      <c r="HO41" s="188" t="s">
        <v>105</v>
      </c>
      <c r="HP41" s="188"/>
      <c r="HQ41" s="188"/>
      <c r="HR41" s="188"/>
      <c r="HS41" s="188"/>
      <c r="HT41" s="188"/>
      <c r="HU41" s="188"/>
      <c r="HV41" s="188" t="s">
        <v>105</v>
      </c>
      <c r="HW41" s="188"/>
      <c r="HX41" s="188"/>
      <c r="HY41" s="188"/>
      <c r="HZ41" s="188"/>
      <c r="IA41" s="188" t="s">
        <v>105</v>
      </c>
      <c r="IB41" s="188"/>
      <c r="IC41" s="188"/>
      <c r="ID41" s="188"/>
      <c r="IE41" s="188"/>
      <c r="IF41" s="188">
        <v>0</v>
      </c>
      <c r="IG41" s="188"/>
      <c r="IH41" s="188"/>
      <c r="II41" s="188"/>
      <c r="IJ41" s="188"/>
      <c r="IK41" s="188"/>
      <c r="IL41" s="188"/>
      <c r="IM41" s="188"/>
      <c r="IN41" s="188"/>
      <c r="IO41" s="188"/>
      <c r="IP41" s="188"/>
      <c r="IQ41" s="188"/>
      <c r="IR41" s="188"/>
      <c r="IS41" s="193"/>
    </row>
    <row r="42" spans="1:253" ht="39.75" customHeight="1">
      <c r="A42" s="189" t="s">
        <v>299</v>
      </c>
      <c r="B42" s="190"/>
      <c r="C42" s="190"/>
      <c r="D42" s="190"/>
      <c r="E42" s="190"/>
      <c r="F42" s="191" t="s">
        <v>293</v>
      </c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88">
        <f>'7_1'!AU42</f>
        <v>0</v>
      </c>
      <c r="AK42" s="188"/>
      <c r="AL42" s="188"/>
      <c r="AM42" s="188"/>
      <c r="AN42" s="188"/>
      <c r="AO42" s="188"/>
      <c r="AP42" s="188"/>
      <c r="AQ42" s="187" t="s">
        <v>105</v>
      </c>
      <c r="AR42" s="187"/>
      <c r="AS42" s="187"/>
      <c r="AT42" s="187"/>
      <c r="AU42" s="187"/>
      <c r="AV42" s="187" t="s">
        <v>105</v>
      </c>
      <c r="AW42" s="187"/>
      <c r="AX42" s="187"/>
      <c r="AY42" s="187"/>
      <c r="AZ42" s="187"/>
      <c r="BA42" s="192" t="s">
        <v>105</v>
      </c>
      <c r="BB42" s="192"/>
      <c r="BC42" s="192"/>
      <c r="BD42" s="192"/>
      <c r="BE42" s="192"/>
      <c r="BF42" s="192"/>
      <c r="BG42" s="192"/>
      <c r="BH42" s="187" t="s">
        <v>105</v>
      </c>
      <c r="BI42" s="187"/>
      <c r="BJ42" s="187"/>
      <c r="BK42" s="187"/>
      <c r="BL42" s="187"/>
      <c r="BM42" s="187"/>
      <c r="BN42" s="188">
        <f>'7_1'!BS42</f>
        <v>0</v>
      </c>
      <c r="BO42" s="188"/>
      <c r="BP42" s="188"/>
      <c r="BQ42" s="188"/>
      <c r="BR42" s="188"/>
      <c r="BS42" s="188"/>
      <c r="BT42" s="188"/>
      <c r="BU42" s="188"/>
      <c r="BV42" s="188"/>
      <c r="BW42" s="187" t="s">
        <v>105</v>
      </c>
      <c r="BX42" s="187"/>
      <c r="BY42" s="187"/>
      <c r="BZ42" s="187"/>
      <c r="CA42" s="187"/>
      <c r="CB42" s="187" t="s">
        <v>105</v>
      </c>
      <c r="CC42" s="187"/>
      <c r="CD42" s="187"/>
      <c r="CE42" s="187"/>
      <c r="CF42" s="187"/>
      <c r="CG42" s="192" t="s">
        <v>105</v>
      </c>
      <c r="CH42" s="192"/>
      <c r="CI42" s="192"/>
      <c r="CJ42" s="192"/>
      <c r="CK42" s="192"/>
      <c r="CL42" s="192"/>
      <c r="CM42" s="192"/>
      <c r="CN42" s="187" t="s">
        <v>105</v>
      </c>
      <c r="CO42" s="187"/>
      <c r="CP42" s="187"/>
      <c r="CQ42" s="187"/>
      <c r="CR42" s="187"/>
      <c r="CS42" s="187"/>
      <c r="CT42" s="188">
        <f t="shared" si="0"/>
        <v>0</v>
      </c>
      <c r="CU42" s="188"/>
      <c r="CV42" s="188"/>
      <c r="CW42" s="188"/>
      <c r="CX42" s="188"/>
      <c r="CY42" s="188"/>
      <c r="CZ42" s="188"/>
      <c r="DA42" s="188"/>
      <c r="DB42" s="188"/>
      <c r="DC42" s="64"/>
      <c r="DD42" s="187" t="s">
        <v>105</v>
      </c>
      <c r="DE42" s="187"/>
      <c r="DF42" s="187"/>
      <c r="DG42" s="187"/>
      <c r="DH42" s="187"/>
      <c r="DI42" s="187" t="s">
        <v>105</v>
      </c>
      <c r="DJ42" s="187"/>
      <c r="DK42" s="187"/>
      <c r="DL42" s="187"/>
      <c r="DM42" s="187"/>
      <c r="DN42" s="192" t="s">
        <v>105</v>
      </c>
      <c r="DO42" s="192"/>
      <c r="DP42" s="192"/>
      <c r="DQ42" s="192"/>
      <c r="DR42" s="192"/>
      <c r="DS42" s="192"/>
      <c r="DT42" s="192"/>
      <c r="DU42" s="187" t="s">
        <v>105</v>
      </c>
      <c r="DV42" s="187"/>
      <c r="DW42" s="187"/>
      <c r="DX42" s="187"/>
      <c r="DY42" s="187"/>
      <c r="DZ42" s="187"/>
      <c r="EA42" s="188">
        <f t="shared" si="1"/>
        <v>0</v>
      </c>
      <c r="EB42" s="188"/>
      <c r="EC42" s="188"/>
      <c r="ED42" s="188"/>
      <c r="EE42" s="188"/>
      <c r="EF42" s="188"/>
      <c r="EG42" s="188"/>
      <c r="EH42" s="188"/>
      <c r="EI42" s="188"/>
      <c r="EJ42" s="187" t="s">
        <v>105</v>
      </c>
      <c r="EK42" s="187"/>
      <c r="EL42" s="187"/>
      <c r="EM42" s="187"/>
      <c r="EN42" s="187"/>
      <c r="EO42" s="187" t="s">
        <v>105</v>
      </c>
      <c r="EP42" s="187"/>
      <c r="EQ42" s="187"/>
      <c r="ER42" s="187"/>
      <c r="ES42" s="187"/>
      <c r="ET42" s="192" t="s">
        <v>105</v>
      </c>
      <c r="EU42" s="192"/>
      <c r="EV42" s="192"/>
      <c r="EW42" s="192"/>
      <c r="EX42" s="192"/>
      <c r="EY42" s="192"/>
      <c r="EZ42" s="192"/>
      <c r="FA42" s="187" t="s">
        <v>105</v>
      </c>
      <c r="FB42" s="187"/>
      <c r="FC42" s="187"/>
      <c r="FD42" s="187"/>
      <c r="FE42" s="187"/>
      <c r="FF42" s="187"/>
      <c r="FG42" s="192" t="s">
        <v>105</v>
      </c>
      <c r="FH42" s="192"/>
      <c r="FI42" s="192"/>
      <c r="FJ42" s="192"/>
      <c r="FK42" s="192"/>
      <c r="FL42" s="192"/>
      <c r="FM42" s="192"/>
      <c r="FN42" s="192" t="s">
        <v>105</v>
      </c>
      <c r="FO42" s="192"/>
      <c r="FP42" s="192"/>
      <c r="FQ42" s="192"/>
      <c r="FR42" s="192"/>
      <c r="FS42" s="192"/>
      <c r="FT42" s="192"/>
      <c r="FU42" s="192" t="s">
        <v>105</v>
      </c>
      <c r="FV42" s="192"/>
      <c r="FW42" s="192"/>
      <c r="FX42" s="192"/>
      <c r="FY42" s="192"/>
      <c r="FZ42" s="192" t="s">
        <v>105</v>
      </c>
      <c r="GA42" s="192"/>
      <c r="GB42" s="192"/>
      <c r="GC42" s="192"/>
      <c r="GD42" s="192"/>
      <c r="GE42" s="192"/>
      <c r="GF42" s="192"/>
      <c r="GG42" s="188" t="s">
        <v>105</v>
      </c>
      <c r="GH42" s="188"/>
      <c r="GI42" s="188"/>
      <c r="GJ42" s="188"/>
      <c r="GK42" s="188"/>
      <c r="GL42" s="188"/>
      <c r="GM42" s="188"/>
      <c r="GN42" s="188" t="s">
        <v>105</v>
      </c>
      <c r="GO42" s="188"/>
      <c r="GP42" s="188"/>
      <c r="GQ42" s="188"/>
      <c r="GR42" s="188"/>
      <c r="GS42" s="188"/>
      <c r="GT42" s="188"/>
      <c r="GU42" s="188" t="s">
        <v>105</v>
      </c>
      <c r="GV42" s="188"/>
      <c r="GW42" s="188"/>
      <c r="GX42" s="188"/>
      <c r="GY42" s="188"/>
      <c r="GZ42" s="188"/>
      <c r="HA42" s="188"/>
      <c r="HB42" s="188"/>
      <c r="HC42" s="188" t="s">
        <v>105</v>
      </c>
      <c r="HD42" s="188"/>
      <c r="HE42" s="188"/>
      <c r="HF42" s="188"/>
      <c r="HG42" s="188"/>
      <c r="HH42" s="188" t="s">
        <v>105</v>
      </c>
      <c r="HI42" s="188"/>
      <c r="HJ42" s="188"/>
      <c r="HK42" s="188"/>
      <c r="HL42" s="188"/>
      <c r="HM42" s="188"/>
      <c r="HN42" s="188"/>
      <c r="HO42" s="188" t="s">
        <v>105</v>
      </c>
      <c r="HP42" s="188"/>
      <c r="HQ42" s="188"/>
      <c r="HR42" s="188"/>
      <c r="HS42" s="188"/>
      <c r="HT42" s="188"/>
      <c r="HU42" s="188"/>
      <c r="HV42" s="188" t="s">
        <v>105</v>
      </c>
      <c r="HW42" s="188"/>
      <c r="HX42" s="188"/>
      <c r="HY42" s="188"/>
      <c r="HZ42" s="188"/>
      <c r="IA42" s="188" t="s">
        <v>105</v>
      </c>
      <c r="IB42" s="188"/>
      <c r="IC42" s="188"/>
      <c r="ID42" s="188"/>
      <c r="IE42" s="188"/>
      <c r="IF42" s="188">
        <v>0</v>
      </c>
      <c r="IG42" s="188"/>
      <c r="IH42" s="188"/>
      <c r="II42" s="188"/>
      <c r="IJ42" s="188"/>
      <c r="IK42" s="188"/>
      <c r="IL42" s="188"/>
      <c r="IM42" s="188"/>
      <c r="IN42" s="188"/>
      <c r="IO42" s="188"/>
      <c r="IP42" s="188"/>
      <c r="IQ42" s="188"/>
      <c r="IR42" s="188"/>
      <c r="IS42" s="193"/>
    </row>
    <row r="43" spans="1:253" ht="39.75" customHeight="1">
      <c r="A43" s="189" t="s">
        <v>300</v>
      </c>
      <c r="B43" s="190"/>
      <c r="C43" s="190"/>
      <c r="D43" s="190"/>
      <c r="E43" s="190"/>
      <c r="F43" s="191" t="s">
        <v>294</v>
      </c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88">
        <f>'7_1'!AU43</f>
        <v>0</v>
      </c>
      <c r="AK43" s="188"/>
      <c r="AL43" s="188"/>
      <c r="AM43" s="188"/>
      <c r="AN43" s="188"/>
      <c r="AO43" s="188"/>
      <c r="AP43" s="188"/>
      <c r="AQ43" s="187" t="s">
        <v>105</v>
      </c>
      <c r="AR43" s="187"/>
      <c r="AS43" s="187"/>
      <c r="AT43" s="187"/>
      <c r="AU43" s="187"/>
      <c r="AV43" s="187" t="s">
        <v>105</v>
      </c>
      <c r="AW43" s="187"/>
      <c r="AX43" s="187"/>
      <c r="AY43" s="187"/>
      <c r="AZ43" s="187"/>
      <c r="BA43" s="192" t="s">
        <v>105</v>
      </c>
      <c r="BB43" s="192"/>
      <c r="BC43" s="192"/>
      <c r="BD43" s="192"/>
      <c r="BE43" s="192"/>
      <c r="BF43" s="192"/>
      <c r="BG43" s="192"/>
      <c r="BH43" s="187" t="s">
        <v>105</v>
      </c>
      <c r="BI43" s="187"/>
      <c r="BJ43" s="187"/>
      <c r="BK43" s="187"/>
      <c r="BL43" s="187"/>
      <c r="BM43" s="187"/>
      <c r="BN43" s="188">
        <f>'7_1'!BS43</f>
        <v>0</v>
      </c>
      <c r="BO43" s="188"/>
      <c r="BP43" s="188"/>
      <c r="BQ43" s="188"/>
      <c r="BR43" s="188"/>
      <c r="BS43" s="188"/>
      <c r="BT43" s="188"/>
      <c r="BU43" s="188"/>
      <c r="BV43" s="188"/>
      <c r="BW43" s="187" t="s">
        <v>105</v>
      </c>
      <c r="BX43" s="187"/>
      <c r="BY43" s="187"/>
      <c r="BZ43" s="187"/>
      <c r="CA43" s="187"/>
      <c r="CB43" s="187" t="s">
        <v>105</v>
      </c>
      <c r="CC43" s="187"/>
      <c r="CD43" s="187"/>
      <c r="CE43" s="187"/>
      <c r="CF43" s="187"/>
      <c r="CG43" s="192" t="s">
        <v>105</v>
      </c>
      <c r="CH43" s="192"/>
      <c r="CI43" s="192"/>
      <c r="CJ43" s="192"/>
      <c r="CK43" s="192"/>
      <c r="CL43" s="192"/>
      <c r="CM43" s="192"/>
      <c r="CN43" s="187" t="s">
        <v>105</v>
      </c>
      <c r="CO43" s="187"/>
      <c r="CP43" s="187"/>
      <c r="CQ43" s="187"/>
      <c r="CR43" s="187"/>
      <c r="CS43" s="187"/>
      <c r="CT43" s="188">
        <f t="shared" si="0"/>
        <v>0</v>
      </c>
      <c r="CU43" s="188"/>
      <c r="CV43" s="188"/>
      <c r="CW43" s="188"/>
      <c r="CX43" s="188"/>
      <c r="CY43" s="188"/>
      <c r="CZ43" s="188"/>
      <c r="DA43" s="188"/>
      <c r="DB43" s="188"/>
      <c r="DC43" s="64"/>
      <c r="DD43" s="187" t="s">
        <v>105</v>
      </c>
      <c r="DE43" s="187"/>
      <c r="DF43" s="187"/>
      <c r="DG43" s="187"/>
      <c r="DH43" s="187"/>
      <c r="DI43" s="187" t="s">
        <v>105</v>
      </c>
      <c r="DJ43" s="187"/>
      <c r="DK43" s="187"/>
      <c r="DL43" s="187"/>
      <c r="DM43" s="187"/>
      <c r="DN43" s="192" t="s">
        <v>105</v>
      </c>
      <c r="DO43" s="192"/>
      <c r="DP43" s="192"/>
      <c r="DQ43" s="192"/>
      <c r="DR43" s="192"/>
      <c r="DS43" s="192"/>
      <c r="DT43" s="192"/>
      <c r="DU43" s="187" t="s">
        <v>105</v>
      </c>
      <c r="DV43" s="187"/>
      <c r="DW43" s="187"/>
      <c r="DX43" s="187"/>
      <c r="DY43" s="187"/>
      <c r="DZ43" s="187"/>
      <c r="EA43" s="188">
        <f t="shared" si="1"/>
        <v>0</v>
      </c>
      <c r="EB43" s="188"/>
      <c r="EC43" s="188"/>
      <c r="ED43" s="188"/>
      <c r="EE43" s="188"/>
      <c r="EF43" s="188"/>
      <c r="EG43" s="188"/>
      <c r="EH43" s="188"/>
      <c r="EI43" s="188"/>
      <c r="EJ43" s="187" t="s">
        <v>105</v>
      </c>
      <c r="EK43" s="187"/>
      <c r="EL43" s="187"/>
      <c r="EM43" s="187"/>
      <c r="EN43" s="187"/>
      <c r="EO43" s="187" t="s">
        <v>105</v>
      </c>
      <c r="EP43" s="187"/>
      <c r="EQ43" s="187"/>
      <c r="ER43" s="187"/>
      <c r="ES43" s="187"/>
      <c r="ET43" s="192" t="s">
        <v>105</v>
      </c>
      <c r="EU43" s="192"/>
      <c r="EV43" s="192"/>
      <c r="EW43" s="192"/>
      <c r="EX43" s="192"/>
      <c r="EY43" s="192"/>
      <c r="EZ43" s="192"/>
      <c r="FA43" s="187" t="s">
        <v>105</v>
      </c>
      <c r="FB43" s="187"/>
      <c r="FC43" s="187"/>
      <c r="FD43" s="187"/>
      <c r="FE43" s="187"/>
      <c r="FF43" s="187"/>
      <c r="FG43" s="192" t="s">
        <v>105</v>
      </c>
      <c r="FH43" s="192"/>
      <c r="FI43" s="192"/>
      <c r="FJ43" s="192"/>
      <c r="FK43" s="192"/>
      <c r="FL43" s="192"/>
      <c r="FM43" s="192"/>
      <c r="FN43" s="192" t="s">
        <v>105</v>
      </c>
      <c r="FO43" s="192"/>
      <c r="FP43" s="192"/>
      <c r="FQ43" s="192"/>
      <c r="FR43" s="192"/>
      <c r="FS43" s="192"/>
      <c r="FT43" s="192"/>
      <c r="FU43" s="192" t="s">
        <v>105</v>
      </c>
      <c r="FV43" s="192"/>
      <c r="FW43" s="192"/>
      <c r="FX43" s="192"/>
      <c r="FY43" s="192"/>
      <c r="FZ43" s="192" t="s">
        <v>105</v>
      </c>
      <c r="GA43" s="192"/>
      <c r="GB43" s="192"/>
      <c r="GC43" s="192"/>
      <c r="GD43" s="192"/>
      <c r="GE43" s="192"/>
      <c r="GF43" s="192"/>
      <c r="GG43" s="188" t="s">
        <v>105</v>
      </c>
      <c r="GH43" s="188"/>
      <c r="GI43" s="188"/>
      <c r="GJ43" s="188"/>
      <c r="GK43" s="188"/>
      <c r="GL43" s="188"/>
      <c r="GM43" s="188"/>
      <c r="GN43" s="188" t="s">
        <v>105</v>
      </c>
      <c r="GO43" s="188"/>
      <c r="GP43" s="188"/>
      <c r="GQ43" s="188"/>
      <c r="GR43" s="188"/>
      <c r="GS43" s="188"/>
      <c r="GT43" s="188"/>
      <c r="GU43" s="188" t="s">
        <v>105</v>
      </c>
      <c r="GV43" s="188"/>
      <c r="GW43" s="188"/>
      <c r="GX43" s="188"/>
      <c r="GY43" s="188"/>
      <c r="GZ43" s="188"/>
      <c r="HA43" s="188"/>
      <c r="HB43" s="188"/>
      <c r="HC43" s="188" t="s">
        <v>105</v>
      </c>
      <c r="HD43" s="188"/>
      <c r="HE43" s="188"/>
      <c r="HF43" s="188"/>
      <c r="HG43" s="188"/>
      <c r="HH43" s="188" t="s">
        <v>105</v>
      </c>
      <c r="HI43" s="188"/>
      <c r="HJ43" s="188"/>
      <c r="HK43" s="188"/>
      <c r="HL43" s="188"/>
      <c r="HM43" s="188"/>
      <c r="HN43" s="188"/>
      <c r="HO43" s="188" t="s">
        <v>105</v>
      </c>
      <c r="HP43" s="188"/>
      <c r="HQ43" s="188"/>
      <c r="HR43" s="188"/>
      <c r="HS43" s="188"/>
      <c r="HT43" s="188"/>
      <c r="HU43" s="188"/>
      <c r="HV43" s="188" t="s">
        <v>105</v>
      </c>
      <c r="HW43" s="188"/>
      <c r="HX43" s="188"/>
      <c r="HY43" s="188"/>
      <c r="HZ43" s="188"/>
      <c r="IA43" s="188" t="s">
        <v>105</v>
      </c>
      <c r="IB43" s="188"/>
      <c r="IC43" s="188"/>
      <c r="ID43" s="188"/>
      <c r="IE43" s="188"/>
      <c r="IF43" s="188">
        <v>0</v>
      </c>
      <c r="IG43" s="188"/>
      <c r="IH43" s="188"/>
      <c r="II43" s="188"/>
      <c r="IJ43" s="188"/>
      <c r="IK43" s="188"/>
      <c r="IL43" s="188"/>
      <c r="IM43" s="188"/>
      <c r="IN43" s="188"/>
      <c r="IO43" s="188"/>
      <c r="IP43" s="188"/>
      <c r="IQ43" s="188"/>
      <c r="IR43" s="188"/>
      <c r="IS43" s="193"/>
    </row>
    <row r="44" spans="1:253" ht="37.5" customHeight="1">
      <c r="A44" s="189" t="s">
        <v>301</v>
      </c>
      <c r="B44" s="190"/>
      <c r="C44" s="190"/>
      <c r="D44" s="190"/>
      <c r="E44" s="190"/>
      <c r="F44" s="191" t="s">
        <v>295</v>
      </c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88">
        <f>'7_1'!AU44</f>
        <v>0</v>
      </c>
      <c r="AK44" s="188"/>
      <c r="AL44" s="188"/>
      <c r="AM44" s="188"/>
      <c r="AN44" s="188"/>
      <c r="AO44" s="188"/>
      <c r="AP44" s="188"/>
      <c r="AQ44" s="187" t="s">
        <v>105</v>
      </c>
      <c r="AR44" s="187"/>
      <c r="AS44" s="187"/>
      <c r="AT44" s="187"/>
      <c r="AU44" s="187"/>
      <c r="AV44" s="187" t="s">
        <v>105</v>
      </c>
      <c r="AW44" s="187"/>
      <c r="AX44" s="187"/>
      <c r="AY44" s="187"/>
      <c r="AZ44" s="187"/>
      <c r="BA44" s="192" t="s">
        <v>105</v>
      </c>
      <c r="BB44" s="192"/>
      <c r="BC44" s="192"/>
      <c r="BD44" s="192"/>
      <c r="BE44" s="192"/>
      <c r="BF44" s="192"/>
      <c r="BG44" s="192"/>
      <c r="BH44" s="187" t="s">
        <v>105</v>
      </c>
      <c r="BI44" s="187"/>
      <c r="BJ44" s="187"/>
      <c r="BK44" s="187"/>
      <c r="BL44" s="187"/>
      <c r="BM44" s="187"/>
      <c r="BN44" s="188">
        <f>'7_1'!BS44</f>
        <v>0</v>
      </c>
      <c r="BO44" s="188"/>
      <c r="BP44" s="188"/>
      <c r="BQ44" s="188"/>
      <c r="BR44" s="188"/>
      <c r="BS44" s="188"/>
      <c r="BT44" s="188"/>
      <c r="BU44" s="188"/>
      <c r="BV44" s="188"/>
      <c r="BW44" s="187" t="s">
        <v>105</v>
      </c>
      <c r="BX44" s="187"/>
      <c r="BY44" s="187"/>
      <c r="BZ44" s="187"/>
      <c r="CA44" s="187"/>
      <c r="CB44" s="187" t="s">
        <v>105</v>
      </c>
      <c r="CC44" s="187"/>
      <c r="CD44" s="187"/>
      <c r="CE44" s="187"/>
      <c r="CF44" s="187"/>
      <c r="CG44" s="192" t="s">
        <v>105</v>
      </c>
      <c r="CH44" s="192"/>
      <c r="CI44" s="192"/>
      <c r="CJ44" s="192"/>
      <c r="CK44" s="192"/>
      <c r="CL44" s="192"/>
      <c r="CM44" s="192"/>
      <c r="CN44" s="187" t="s">
        <v>105</v>
      </c>
      <c r="CO44" s="187"/>
      <c r="CP44" s="187"/>
      <c r="CQ44" s="187"/>
      <c r="CR44" s="187"/>
      <c r="CS44" s="187"/>
      <c r="CT44" s="188">
        <f t="shared" si="0"/>
        <v>0</v>
      </c>
      <c r="CU44" s="188"/>
      <c r="CV44" s="188"/>
      <c r="CW44" s="188"/>
      <c r="CX44" s="188"/>
      <c r="CY44" s="188"/>
      <c r="CZ44" s="188"/>
      <c r="DA44" s="188"/>
      <c r="DB44" s="188"/>
      <c r="DC44" s="64"/>
      <c r="DD44" s="187" t="s">
        <v>105</v>
      </c>
      <c r="DE44" s="187"/>
      <c r="DF44" s="187"/>
      <c r="DG44" s="187"/>
      <c r="DH44" s="187"/>
      <c r="DI44" s="187" t="s">
        <v>105</v>
      </c>
      <c r="DJ44" s="187"/>
      <c r="DK44" s="187"/>
      <c r="DL44" s="187"/>
      <c r="DM44" s="187"/>
      <c r="DN44" s="192" t="s">
        <v>105</v>
      </c>
      <c r="DO44" s="192"/>
      <c r="DP44" s="192"/>
      <c r="DQ44" s="192"/>
      <c r="DR44" s="192"/>
      <c r="DS44" s="192"/>
      <c r="DT44" s="192"/>
      <c r="DU44" s="187" t="s">
        <v>105</v>
      </c>
      <c r="DV44" s="187"/>
      <c r="DW44" s="187"/>
      <c r="DX44" s="187"/>
      <c r="DY44" s="187"/>
      <c r="DZ44" s="187"/>
      <c r="EA44" s="188">
        <f t="shared" si="1"/>
        <v>0</v>
      </c>
      <c r="EB44" s="188"/>
      <c r="EC44" s="188"/>
      <c r="ED44" s="188"/>
      <c r="EE44" s="188"/>
      <c r="EF44" s="188"/>
      <c r="EG44" s="188"/>
      <c r="EH44" s="188"/>
      <c r="EI44" s="188"/>
      <c r="EJ44" s="187" t="s">
        <v>105</v>
      </c>
      <c r="EK44" s="187"/>
      <c r="EL44" s="187"/>
      <c r="EM44" s="187"/>
      <c r="EN44" s="187"/>
      <c r="EO44" s="187" t="s">
        <v>105</v>
      </c>
      <c r="EP44" s="187"/>
      <c r="EQ44" s="187"/>
      <c r="ER44" s="187"/>
      <c r="ES44" s="187"/>
      <c r="ET44" s="192" t="s">
        <v>105</v>
      </c>
      <c r="EU44" s="192"/>
      <c r="EV44" s="192"/>
      <c r="EW44" s="192"/>
      <c r="EX44" s="192"/>
      <c r="EY44" s="192"/>
      <c r="EZ44" s="192"/>
      <c r="FA44" s="187" t="s">
        <v>105</v>
      </c>
      <c r="FB44" s="187"/>
      <c r="FC44" s="187"/>
      <c r="FD44" s="187"/>
      <c r="FE44" s="187"/>
      <c r="FF44" s="187"/>
      <c r="FG44" s="192" t="s">
        <v>105</v>
      </c>
      <c r="FH44" s="192"/>
      <c r="FI44" s="192"/>
      <c r="FJ44" s="192"/>
      <c r="FK44" s="192"/>
      <c r="FL44" s="192"/>
      <c r="FM44" s="192"/>
      <c r="FN44" s="192" t="s">
        <v>105</v>
      </c>
      <c r="FO44" s="192"/>
      <c r="FP44" s="192"/>
      <c r="FQ44" s="192"/>
      <c r="FR44" s="192"/>
      <c r="FS44" s="192"/>
      <c r="FT44" s="192"/>
      <c r="FU44" s="192" t="s">
        <v>105</v>
      </c>
      <c r="FV44" s="192"/>
      <c r="FW44" s="192"/>
      <c r="FX44" s="192"/>
      <c r="FY44" s="192"/>
      <c r="FZ44" s="192" t="s">
        <v>105</v>
      </c>
      <c r="GA44" s="192"/>
      <c r="GB44" s="192"/>
      <c r="GC44" s="192"/>
      <c r="GD44" s="192"/>
      <c r="GE44" s="192"/>
      <c r="GF44" s="192"/>
      <c r="GG44" s="188" t="s">
        <v>105</v>
      </c>
      <c r="GH44" s="188"/>
      <c r="GI44" s="188"/>
      <c r="GJ44" s="188"/>
      <c r="GK44" s="188"/>
      <c r="GL44" s="188"/>
      <c r="GM44" s="188"/>
      <c r="GN44" s="188" t="s">
        <v>105</v>
      </c>
      <c r="GO44" s="188"/>
      <c r="GP44" s="188"/>
      <c r="GQ44" s="188"/>
      <c r="GR44" s="188"/>
      <c r="GS44" s="188"/>
      <c r="GT44" s="188"/>
      <c r="GU44" s="188" t="s">
        <v>105</v>
      </c>
      <c r="GV44" s="188"/>
      <c r="GW44" s="188"/>
      <c r="GX44" s="188"/>
      <c r="GY44" s="188"/>
      <c r="GZ44" s="188"/>
      <c r="HA44" s="188"/>
      <c r="HB44" s="188"/>
      <c r="HC44" s="188" t="s">
        <v>105</v>
      </c>
      <c r="HD44" s="188"/>
      <c r="HE44" s="188"/>
      <c r="HF44" s="188"/>
      <c r="HG44" s="188"/>
      <c r="HH44" s="188" t="s">
        <v>105</v>
      </c>
      <c r="HI44" s="188"/>
      <c r="HJ44" s="188"/>
      <c r="HK44" s="188"/>
      <c r="HL44" s="188"/>
      <c r="HM44" s="188"/>
      <c r="HN44" s="188"/>
      <c r="HO44" s="188" t="s">
        <v>105</v>
      </c>
      <c r="HP44" s="188"/>
      <c r="HQ44" s="188"/>
      <c r="HR44" s="188"/>
      <c r="HS44" s="188"/>
      <c r="HT44" s="188"/>
      <c r="HU44" s="188"/>
      <c r="HV44" s="188" t="s">
        <v>105</v>
      </c>
      <c r="HW44" s="188"/>
      <c r="HX44" s="188"/>
      <c r="HY44" s="188"/>
      <c r="HZ44" s="188"/>
      <c r="IA44" s="188" t="s">
        <v>105</v>
      </c>
      <c r="IB44" s="188"/>
      <c r="IC44" s="188"/>
      <c r="ID44" s="188"/>
      <c r="IE44" s="188"/>
      <c r="IF44" s="188">
        <v>0</v>
      </c>
      <c r="IG44" s="188"/>
      <c r="IH44" s="188"/>
      <c r="II44" s="188"/>
      <c r="IJ44" s="188"/>
      <c r="IK44" s="188"/>
      <c r="IL44" s="188"/>
      <c r="IM44" s="188"/>
      <c r="IN44" s="188"/>
      <c r="IO44" s="188"/>
      <c r="IP44" s="188"/>
      <c r="IQ44" s="188"/>
      <c r="IR44" s="188"/>
      <c r="IS44" s="193"/>
    </row>
    <row r="45" spans="1:253" ht="43.5" customHeight="1">
      <c r="A45" s="189" t="s">
        <v>302</v>
      </c>
      <c r="B45" s="190"/>
      <c r="C45" s="190"/>
      <c r="D45" s="190"/>
      <c r="E45" s="190"/>
      <c r="F45" s="191" t="s">
        <v>63</v>
      </c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88">
        <f>'7_1'!AU45</f>
        <v>1.1000000000000001</v>
      </c>
      <c r="AK45" s="188"/>
      <c r="AL45" s="188"/>
      <c r="AM45" s="188"/>
      <c r="AN45" s="188"/>
      <c r="AO45" s="188"/>
      <c r="AP45" s="188"/>
      <c r="AQ45" s="187" t="s">
        <v>105</v>
      </c>
      <c r="AR45" s="187"/>
      <c r="AS45" s="187"/>
      <c r="AT45" s="187"/>
      <c r="AU45" s="187"/>
      <c r="AV45" s="187" t="s">
        <v>105</v>
      </c>
      <c r="AW45" s="187"/>
      <c r="AX45" s="187"/>
      <c r="AY45" s="187"/>
      <c r="AZ45" s="187"/>
      <c r="BA45" s="192" t="s">
        <v>105</v>
      </c>
      <c r="BB45" s="192"/>
      <c r="BC45" s="192"/>
      <c r="BD45" s="192"/>
      <c r="BE45" s="192"/>
      <c r="BF45" s="192"/>
      <c r="BG45" s="192"/>
      <c r="BH45" s="187" t="s">
        <v>105</v>
      </c>
      <c r="BI45" s="187"/>
      <c r="BJ45" s="187"/>
      <c r="BK45" s="187"/>
      <c r="BL45" s="187"/>
      <c r="BM45" s="187"/>
      <c r="BN45" s="188">
        <f>'7_1'!BS45</f>
        <v>0</v>
      </c>
      <c r="BO45" s="188"/>
      <c r="BP45" s="188"/>
      <c r="BQ45" s="188"/>
      <c r="BR45" s="188"/>
      <c r="BS45" s="188"/>
      <c r="BT45" s="188"/>
      <c r="BU45" s="188"/>
      <c r="BV45" s="188"/>
      <c r="BW45" s="187" t="s">
        <v>105</v>
      </c>
      <c r="BX45" s="187"/>
      <c r="BY45" s="187"/>
      <c r="BZ45" s="187"/>
      <c r="CA45" s="187"/>
      <c r="CB45" s="187" t="s">
        <v>105</v>
      </c>
      <c r="CC45" s="187"/>
      <c r="CD45" s="187"/>
      <c r="CE45" s="187"/>
      <c r="CF45" s="187"/>
      <c r="CG45" s="192" t="s">
        <v>105</v>
      </c>
      <c r="CH45" s="192"/>
      <c r="CI45" s="192"/>
      <c r="CJ45" s="192"/>
      <c r="CK45" s="192"/>
      <c r="CL45" s="192"/>
      <c r="CM45" s="192"/>
      <c r="CN45" s="187" t="s">
        <v>105</v>
      </c>
      <c r="CO45" s="187"/>
      <c r="CP45" s="187"/>
      <c r="CQ45" s="187"/>
      <c r="CR45" s="187"/>
      <c r="CS45" s="187"/>
      <c r="CT45" s="188">
        <f t="shared" si="0"/>
        <v>-1.1000000000000001</v>
      </c>
      <c r="CU45" s="188"/>
      <c r="CV45" s="188"/>
      <c r="CW45" s="188"/>
      <c r="CX45" s="188"/>
      <c r="CY45" s="188"/>
      <c r="CZ45" s="188"/>
      <c r="DA45" s="188"/>
      <c r="DB45" s="188"/>
      <c r="DC45" s="64"/>
      <c r="DD45" s="187" t="s">
        <v>105</v>
      </c>
      <c r="DE45" s="187"/>
      <c r="DF45" s="187"/>
      <c r="DG45" s="187"/>
      <c r="DH45" s="187"/>
      <c r="DI45" s="187" t="s">
        <v>105</v>
      </c>
      <c r="DJ45" s="187"/>
      <c r="DK45" s="187"/>
      <c r="DL45" s="187"/>
      <c r="DM45" s="187"/>
      <c r="DN45" s="192" t="s">
        <v>105</v>
      </c>
      <c r="DO45" s="192"/>
      <c r="DP45" s="192"/>
      <c r="DQ45" s="192"/>
      <c r="DR45" s="192"/>
      <c r="DS45" s="192"/>
      <c r="DT45" s="192"/>
      <c r="DU45" s="187" t="s">
        <v>105</v>
      </c>
      <c r="DV45" s="187"/>
      <c r="DW45" s="187"/>
      <c r="DX45" s="187"/>
      <c r="DY45" s="187"/>
      <c r="DZ45" s="187"/>
      <c r="EA45" s="188">
        <f t="shared" si="1"/>
        <v>0</v>
      </c>
      <c r="EB45" s="188"/>
      <c r="EC45" s="188"/>
      <c r="ED45" s="188"/>
      <c r="EE45" s="188"/>
      <c r="EF45" s="188"/>
      <c r="EG45" s="188"/>
      <c r="EH45" s="188"/>
      <c r="EI45" s="188"/>
      <c r="EJ45" s="187" t="s">
        <v>105</v>
      </c>
      <c r="EK45" s="187"/>
      <c r="EL45" s="187"/>
      <c r="EM45" s="187"/>
      <c r="EN45" s="187"/>
      <c r="EO45" s="187" t="s">
        <v>105</v>
      </c>
      <c r="EP45" s="187"/>
      <c r="EQ45" s="187"/>
      <c r="ER45" s="187"/>
      <c r="ES45" s="187"/>
      <c r="ET45" s="192" t="s">
        <v>105</v>
      </c>
      <c r="EU45" s="192"/>
      <c r="EV45" s="192"/>
      <c r="EW45" s="192"/>
      <c r="EX45" s="192"/>
      <c r="EY45" s="192"/>
      <c r="EZ45" s="192"/>
      <c r="FA45" s="187" t="s">
        <v>105</v>
      </c>
      <c r="FB45" s="187"/>
      <c r="FC45" s="187"/>
      <c r="FD45" s="187"/>
      <c r="FE45" s="187"/>
      <c r="FF45" s="187"/>
      <c r="FG45" s="192" t="s">
        <v>105</v>
      </c>
      <c r="FH45" s="192"/>
      <c r="FI45" s="192"/>
      <c r="FJ45" s="192"/>
      <c r="FK45" s="192"/>
      <c r="FL45" s="192"/>
      <c r="FM45" s="192"/>
      <c r="FN45" s="192" t="s">
        <v>105</v>
      </c>
      <c r="FO45" s="192"/>
      <c r="FP45" s="192"/>
      <c r="FQ45" s="192"/>
      <c r="FR45" s="192"/>
      <c r="FS45" s="192"/>
      <c r="FT45" s="192"/>
      <c r="FU45" s="192" t="s">
        <v>105</v>
      </c>
      <c r="FV45" s="192"/>
      <c r="FW45" s="192"/>
      <c r="FX45" s="192"/>
      <c r="FY45" s="192"/>
      <c r="FZ45" s="192" t="s">
        <v>105</v>
      </c>
      <c r="GA45" s="192"/>
      <c r="GB45" s="192"/>
      <c r="GC45" s="192"/>
      <c r="GD45" s="192"/>
      <c r="GE45" s="192"/>
      <c r="GF45" s="192"/>
      <c r="GG45" s="188" t="s">
        <v>105</v>
      </c>
      <c r="GH45" s="188"/>
      <c r="GI45" s="188"/>
      <c r="GJ45" s="188"/>
      <c r="GK45" s="188"/>
      <c r="GL45" s="188"/>
      <c r="GM45" s="188"/>
      <c r="GN45" s="188" t="s">
        <v>105</v>
      </c>
      <c r="GO45" s="188"/>
      <c r="GP45" s="188"/>
      <c r="GQ45" s="188"/>
      <c r="GR45" s="188"/>
      <c r="GS45" s="188"/>
      <c r="GT45" s="188"/>
      <c r="GU45" s="188" t="s">
        <v>105</v>
      </c>
      <c r="GV45" s="188"/>
      <c r="GW45" s="188"/>
      <c r="GX45" s="188"/>
      <c r="GY45" s="188"/>
      <c r="GZ45" s="188"/>
      <c r="HA45" s="188"/>
      <c r="HB45" s="188"/>
      <c r="HC45" s="188" t="s">
        <v>105</v>
      </c>
      <c r="HD45" s="188"/>
      <c r="HE45" s="188"/>
      <c r="HF45" s="188"/>
      <c r="HG45" s="188"/>
      <c r="HH45" s="188" t="s">
        <v>105</v>
      </c>
      <c r="HI45" s="188"/>
      <c r="HJ45" s="188"/>
      <c r="HK45" s="188"/>
      <c r="HL45" s="188"/>
      <c r="HM45" s="188"/>
      <c r="HN45" s="188"/>
      <c r="HO45" s="188" t="s">
        <v>105</v>
      </c>
      <c r="HP45" s="188"/>
      <c r="HQ45" s="188"/>
      <c r="HR45" s="188"/>
      <c r="HS45" s="188"/>
      <c r="HT45" s="188"/>
      <c r="HU45" s="188"/>
      <c r="HV45" s="188" t="s">
        <v>105</v>
      </c>
      <c r="HW45" s="188"/>
      <c r="HX45" s="188"/>
      <c r="HY45" s="188"/>
      <c r="HZ45" s="188"/>
      <c r="IA45" s="188" t="s">
        <v>105</v>
      </c>
      <c r="IB45" s="188"/>
      <c r="IC45" s="188"/>
      <c r="ID45" s="188"/>
      <c r="IE45" s="188"/>
      <c r="IF45" s="188">
        <v>0</v>
      </c>
      <c r="IG45" s="188"/>
      <c r="IH45" s="188"/>
      <c r="II45" s="188"/>
      <c r="IJ45" s="188"/>
      <c r="IK45" s="188"/>
      <c r="IL45" s="188"/>
      <c r="IM45" s="188"/>
      <c r="IN45" s="188"/>
      <c r="IO45" s="188"/>
      <c r="IP45" s="188"/>
      <c r="IQ45" s="188"/>
      <c r="IR45" s="188"/>
      <c r="IS45" s="193"/>
    </row>
    <row r="46" spans="1:253" ht="53.25" customHeight="1">
      <c r="A46" s="189" t="s">
        <v>303</v>
      </c>
      <c r="B46" s="190"/>
      <c r="C46" s="190"/>
      <c r="D46" s="190"/>
      <c r="E46" s="190"/>
      <c r="F46" s="191" t="s">
        <v>64</v>
      </c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88">
        <f>'7_1'!AU46</f>
        <v>0.5</v>
      </c>
      <c r="AK46" s="188"/>
      <c r="AL46" s="188"/>
      <c r="AM46" s="188"/>
      <c r="AN46" s="188"/>
      <c r="AO46" s="188"/>
      <c r="AP46" s="188"/>
      <c r="AQ46" s="187" t="s">
        <v>105</v>
      </c>
      <c r="AR46" s="187"/>
      <c r="AS46" s="187"/>
      <c r="AT46" s="187"/>
      <c r="AU46" s="187"/>
      <c r="AV46" s="187" t="s">
        <v>105</v>
      </c>
      <c r="AW46" s="187"/>
      <c r="AX46" s="187"/>
      <c r="AY46" s="187"/>
      <c r="AZ46" s="187"/>
      <c r="BA46" s="192" t="s">
        <v>105</v>
      </c>
      <c r="BB46" s="192"/>
      <c r="BC46" s="192"/>
      <c r="BD46" s="192"/>
      <c r="BE46" s="192"/>
      <c r="BF46" s="192"/>
      <c r="BG46" s="192"/>
      <c r="BH46" s="187" t="s">
        <v>105</v>
      </c>
      <c r="BI46" s="187"/>
      <c r="BJ46" s="187"/>
      <c r="BK46" s="187"/>
      <c r="BL46" s="187"/>
      <c r="BM46" s="187"/>
      <c r="BN46" s="188">
        <f>'7_1'!BS46</f>
        <v>0</v>
      </c>
      <c r="BO46" s="188"/>
      <c r="BP46" s="188"/>
      <c r="BQ46" s="188"/>
      <c r="BR46" s="188"/>
      <c r="BS46" s="188"/>
      <c r="BT46" s="188"/>
      <c r="BU46" s="188"/>
      <c r="BV46" s="188"/>
      <c r="BW46" s="187" t="s">
        <v>105</v>
      </c>
      <c r="BX46" s="187"/>
      <c r="BY46" s="187"/>
      <c r="BZ46" s="187"/>
      <c r="CA46" s="187"/>
      <c r="CB46" s="187" t="s">
        <v>105</v>
      </c>
      <c r="CC46" s="187"/>
      <c r="CD46" s="187"/>
      <c r="CE46" s="187"/>
      <c r="CF46" s="187"/>
      <c r="CG46" s="192" t="s">
        <v>105</v>
      </c>
      <c r="CH46" s="192"/>
      <c r="CI46" s="192"/>
      <c r="CJ46" s="192"/>
      <c r="CK46" s="192"/>
      <c r="CL46" s="192"/>
      <c r="CM46" s="192"/>
      <c r="CN46" s="187" t="s">
        <v>105</v>
      </c>
      <c r="CO46" s="187"/>
      <c r="CP46" s="187"/>
      <c r="CQ46" s="187"/>
      <c r="CR46" s="187"/>
      <c r="CS46" s="187"/>
      <c r="CT46" s="188">
        <f t="shared" si="0"/>
        <v>-0.5</v>
      </c>
      <c r="CU46" s="188"/>
      <c r="CV46" s="188"/>
      <c r="CW46" s="188"/>
      <c r="CX46" s="188"/>
      <c r="CY46" s="188"/>
      <c r="CZ46" s="188"/>
      <c r="DA46" s="188"/>
      <c r="DB46" s="188"/>
      <c r="DC46" s="64"/>
      <c r="DD46" s="187" t="s">
        <v>105</v>
      </c>
      <c r="DE46" s="187"/>
      <c r="DF46" s="187"/>
      <c r="DG46" s="187"/>
      <c r="DH46" s="187"/>
      <c r="DI46" s="187" t="s">
        <v>105</v>
      </c>
      <c r="DJ46" s="187"/>
      <c r="DK46" s="187"/>
      <c r="DL46" s="187"/>
      <c r="DM46" s="187"/>
      <c r="DN46" s="192" t="s">
        <v>105</v>
      </c>
      <c r="DO46" s="192"/>
      <c r="DP46" s="192"/>
      <c r="DQ46" s="192"/>
      <c r="DR46" s="192"/>
      <c r="DS46" s="192"/>
      <c r="DT46" s="192"/>
      <c r="DU46" s="187" t="s">
        <v>105</v>
      </c>
      <c r="DV46" s="187"/>
      <c r="DW46" s="187"/>
      <c r="DX46" s="187"/>
      <c r="DY46" s="187"/>
      <c r="DZ46" s="187"/>
      <c r="EA46" s="188">
        <f t="shared" si="1"/>
        <v>0</v>
      </c>
      <c r="EB46" s="188"/>
      <c r="EC46" s="188"/>
      <c r="ED46" s="188"/>
      <c r="EE46" s="188"/>
      <c r="EF46" s="188"/>
      <c r="EG46" s="188"/>
      <c r="EH46" s="188"/>
      <c r="EI46" s="188"/>
      <c r="EJ46" s="187" t="s">
        <v>105</v>
      </c>
      <c r="EK46" s="187"/>
      <c r="EL46" s="187"/>
      <c r="EM46" s="187"/>
      <c r="EN46" s="187"/>
      <c r="EO46" s="187" t="s">
        <v>105</v>
      </c>
      <c r="EP46" s="187"/>
      <c r="EQ46" s="187"/>
      <c r="ER46" s="187"/>
      <c r="ES46" s="187"/>
      <c r="ET46" s="192" t="s">
        <v>105</v>
      </c>
      <c r="EU46" s="192"/>
      <c r="EV46" s="192"/>
      <c r="EW46" s="192"/>
      <c r="EX46" s="192"/>
      <c r="EY46" s="192"/>
      <c r="EZ46" s="192"/>
      <c r="FA46" s="187" t="s">
        <v>105</v>
      </c>
      <c r="FB46" s="187"/>
      <c r="FC46" s="187"/>
      <c r="FD46" s="187"/>
      <c r="FE46" s="187"/>
      <c r="FF46" s="187"/>
      <c r="FG46" s="192" t="s">
        <v>105</v>
      </c>
      <c r="FH46" s="192"/>
      <c r="FI46" s="192"/>
      <c r="FJ46" s="192"/>
      <c r="FK46" s="192"/>
      <c r="FL46" s="192"/>
      <c r="FM46" s="192"/>
      <c r="FN46" s="192" t="s">
        <v>105</v>
      </c>
      <c r="FO46" s="192"/>
      <c r="FP46" s="192"/>
      <c r="FQ46" s="192"/>
      <c r="FR46" s="192"/>
      <c r="FS46" s="192"/>
      <c r="FT46" s="192"/>
      <c r="FU46" s="192" t="s">
        <v>105</v>
      </c>
      <c r="FV46" s="192"/>
      <c r="FW46" s="192"/>
      <c r="FX46" s="192"/>
      <c r="FY46" s="192"/>
      <c r="FZ46" s="192" t="s">
        <v>105</v>
      </c>
      <c r="GA46" s="192"/>
      <c r="GB46" s="192"/>
      <c r="GC46" s="192"/>
      <c r="GD46" s="192"/>
      <c r="GE46" s="192"/>
      <c r="GF46" s="192"/>
      <c r="GG46" s="188" t="s">
        <v>105</v>
      </c>
      <c r="GH46" s="188"/>
      <c r="GI46" s="188"/>
      <c r="GJ46" s="188"/>
      <c r="GK46" s="188"/>
      <c r="GL46" s="188"/>
      <c r="GM46" s="188"/>
      <c r="GN46" s="188" t="s">
        <v>105</v>
      </c>
      <c r="GO46" s="188"/>
      <c r="GP46" s="188"/>
      <c r="GQ46" s="188"/>
      <c r="GR46" s="188"/>
      <c r="GS46" s="188"/>
      <c r="GT46" s="188"/>
      <c r="GU46" s="188" t="s">
        <v>105</v>
      </c>
      <c r="GV46" s="188"/>
      <c r="GW46" s="188"/>
      <c r="GX46" s="188"/>
      <c r="GY46" s="188"/>
      <c r="GZ46" s="188"/>
      <c r="HA46" s="188"/>
      <c r="HB46" s="188"/>
      <c r="HC46" s="188" t="s">
        <v>105</v>
      </c>
      <c r="HD46" s="188"/>
      <c r="HE46" s="188"/>
      <c r="HF46" s="188"/>
      <c r="HG46" s="188"/>
      <c r="HH46" s="188" t="s">
        <v>105</v>
      </c>
      <c r="HI46" s="188"/>
      <c r="HJ46" s="188"/>
      <c r="HK46" s="188"/>
      <c r="HL46" s="188"/>
      <c r="HM46" s="188"/>
      <c r="HN46" s="188"/>
      <c r="HO46" s="188" t="s">
        <v>105</v>
      </c>
      <c r="HP46" s="188"/>
      <c r="HQ46" s="188"/>
      <c r="HR46" s="188"/>
      <c r="HS46" s="188"/>
      <c r="HT46" s="188"/>
      <c r="HU46" s="188"/>
      <c r="HV46" s="188" t="s">
        <v>105</v>
      </c>
      <c r="HW46" s="188"/>
      <c r="HX46" s="188"/>
      <c r="HY46" s="188"/>
      <c r="HZ46" s="188"/>
      <c r="IA46" s="188" t="s">
        <v>105</v>
      </c>
      <c r="IB46" s="188"/>
      <c r="IC46" s="188"/>
      <c r="ID46" s="188"/>
      <c r="IE46" s="188"/>
      <c r="IF46" s="188">
        <v>0</v>
      </c>
      <c r="IG46" s="188"/>
      <c r="IH46" s="188"/>
      <c r="II46" s="188"/>
      <c r="IJ46" s="188"/>
      <c r="IK46" s="188"/>
      <c r="IL46" s="188"/>
      <c r="IM46" s="188"/>
      <c r="IN46" s="188"/>
      <c r="IO46" s="188"/>
      <c r="IP46" s="188"/>
      <c r="IQ46" s="188"/>
      <c r="IR46" s="188"/>
      <c r="IS46" s="193"/>
    </row>
    <row r="47" spans="1:253" ht="53.25" customHeight="1">
      <c r="A47" s="189" t="s">
        <v>304</v>
      </c>
      <c r="B47" s="190"/>
      <c r="C47" s="190"/>
      <c r="D47" s="190"/>
      <c r="E47" s="190"/>
      <c r="F47" s="191" t="s">
        <v>306</v>
      </c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88">
        <f>'7_1'!AU47</f>
        <v>0</v>
      </c>
      <c r="AK47" s="188"/>
      <c r="AL47" s="188"/>
      <c r="AM47" s="188"/>
      <c r="AN47" s="188"/>
      <c r="AO47" s="188"/>
      <c r="AP47" s="188"/>
      <c r="AQ47" s="187" t="s">
        <v>105</v>
      </c>
      <c r="AR47" s="187"/>
      <c r="AS47" s="187"/>
      <c r="AT47" s="187"/>
      <c r="AU47" s="187"/>
      <c r="AV47" s="187" t="s">
        <v>105</v>
      </c>
      <c r="AW47" s="187"/>
      <c r="AX47" s="187"/>
      <c r="AY47" s="187"/>
      <c r="AZ47" s="187"/>
      <c r="BA47" s="192" t="s">
        <v>105</v>
      </c>
      <c r="BB47" s="192"/>
      <c r="BC47" s="192"/>
      <c r="BD47" s="192"/>
      <c r="BE47" s="192"/>
      <c r="BF47" s="192"/>
      <c r="BG47" s="192"/>
      <c r="BH47" s="187" t="s">
        <v>105</v>
      </c>
      <c r="BI47" s="187"/>
      <c r="BJ47" s="187"/>
      <c r="BK47" s="187"/>
      <c r="BL47" s="187"/>
      <c r="BM47" s="187"/>
      <c r="BN47" s="188">
        <f>'7_1'!BS47</f>
        <v>0</v>
      </c>
      <c r="BO47" s="188"/>
      <c r="BP47" s="188"/>
      <c r="BQ47" s="188"/>
      <c r="BR47" s="188"/>
      <c r="BS47" s="188"/>
      <c r="BT47" s="188"/>
      <c r="BU47" s="188"/>
      <c r="BV47" s="188"/>
      <c r="BW47" s="187" t="s">
        <v>105</v>
      </c>
      <c r="BX47" s="187"/>
      <c r="BY47" s="187"/>
      <c r="BZ47" s="187"/>
      <c r="CA47" s="187"/>
      <c r="CB47" s="187" t="s">
        <v>105</v>
      </c>
      <c r="CC47" s="187"/>
      <c r="CD47" s="187"/>
      <c r="CE47" s="187"/>
      <c r="CF47" s="187"/>
      <c r="CG47" s="192" t="s">
        <v>105</v>
      </c>
      <c r="CH47" s="192"/>
      <c r="CI47" s="192"/>
      <c r="CJ47" s="192"/>
      <c r="CK47" s="192"/>
      <c r="CL47" s="192"/>
      <c r="CM47" s="192"/>
      <c r="CN47" s="187" t="s">
        <v>105</v>
      </c>
      <c r="CO47" s="187"/>
      <c r="CP47" s="187"/>
      <c r="CQ47" s="187"/>
      <c r="CR47" s="187"/>
      <c r="CS47" s="187"/>
      <c r="CT47" s="188">
        <f t="shared" si="0"/>
        <v>0</v>
      </c>
      <c r="CU47" s="188"/>
      <c r="CV47" s="188"/>
      <c r="CW47" s="188"/>
      <c r="CX47" s="188"/>
      <c r="CY47" s="188"/>
      <c r="CZ47" s="188"/>
      <c r="DA47" s="188"/>
      <c r="DB47" s="188"/>
      <c r="DC47" s="64"/>
      <c r="DD47" s="187" t="s">
        <v>105</v>
      </c>
      <c r="DE47" s="187"/>
      <c r="DF47" s="187"/>
      <c r="DG47" s="187"/>
      <c r="DH47" s="187"/>
      <c r="DI47" s="187" t="s">
        <v>105</v>
      </c>
      <c r="DJ47" s="187"/>
      <c r="DK47" s="187"/>
      <c r="DL47" s="187"/>
      <c r="DM47" s="187"/>
      <c r="DN47" s="192" t="s">
        <v>105</v>
      </c>
      <c r="DO47" s="192"/>
      <c r="DP47" s="192"/>
      <c r="DQ47" s="192"/>
      <c r="DR47" s="192"/>
      <c r="DS47" s="192"/>
      <c r="DT47" s="192"/>
      <c r="DU47" s="187" t="s">
        <v>105</v>
      </c>
      <c r="DV47" s="187"/>
      <c r="DW47" s="187"/>
      <c r="DX47" s="187"/>
      <c r="DY47" s="187"/>
      <c r="DZ47" s="187"/>
      <c r="EA47" s="188">
        <f t="shared" si="1"/>
        <v>0</v>
      </c>
      <c r="EB47" s="188"/>
      <c r="EC47" s="188"/>
      <c r="ED47" s="188"/>
      <c r="EE47" s="188"/>
      <c r="EF47" s="188"/>
      <c r="EG47" s="188"/>
      <c r="EH47" s="188"/>
      <c r="EI47" s="188"/>
      <c r="EJ47" s="187" t="s">
        <v>105</v>
      </c>
      <c r="EK47" s="187"/>
      <c r="EL47" s="187"/>
      <c r="EM47" s="187"/>
      <c r="EN47" s="187"/>
      <c r="EO47" s="187" t="s">
        <v>105</v>
      </c>
      <c r="EP47" s="187"/>
      <c r="EQ47" s="187"/>
      <c r="ER47" s="187"/>
      <c r="ES47" s="187"/>
      <c r="ET47" s="192" t="s">
        <v>105</v>
      </c>
      <c r="EU47" s="192"/>
      <c r="EV47" s="192"/>
      <c r="EW47" s="192"/>
      <c r="EX47" s="192"/>
      <c r="EY47" s="192"/>
      <c r="EZ47" s="192"/>
      <c r="FA47" s="187" t="s">
        <v>105</v>
      </c>
      <c r="FB47" s="187"/>
      <c r="FC47" s="187"/>
      <c r="FD47" s="187"/>
      <c r="FE47" s="187"/>
      <c r="FF47" s="187"/>
      <c r="FG47" s="192" t="s">
        <v>105</v>
      </c>
      <c r="FH47" s="192"/>
      <c r="FI47" s="192"/>
      <c r="FJ47" s="192"/>
      <c r="FK47" s="192"/>
      <c r="FL47" s="192"/>
      <c r="FM47" s="192"/>
      <c r="FN47" s="192" t="s">
        <v>105</v>
      </c>
      <c r="FO47" s="192"/>
      <c r="FP47" s="192"/>
      <c r="FQ47" s="192"/>
      <c r="FR47" s="192"/>
      <c r="FS47" s="192"/>
      <c r="FT47" s="192"/>
      <c r="FU47" s="192" t="s">
        <v>105</v>
      </c>
      <c r="FV47" s="192"/>
      <c r="FW47" s="192"/>
      <c r="FX47" s="192"/>
      <c r="FY47" s="192"/>
      <c r="FZ47" s="192" t="s">
        <v>105</v>
      </c>
      <c r="GA47" s="192"/>
      <c r="GB47" s="192"/>
      <c r="GC47" s="192"/>
      <c r="GD47" s="192"/>
      <c r="GE47" s="192"/>
      <c r="GF47" s="192"/>
      <c r="GG47" s="188" t="s">
        <v>105</v>
      </c>
      <c r="GH47" s="188"/>
      <c r="GI47" s="188"/>
      <c r="GJ47" s="188"/>
      <c r="GK47" s="188"/>
      <c r="GL47" s="188"/>
      <c r="GM47" s="188"/>
      <c r="GN47" s="188" t="s">
        <v>105</v>
      </c>
      <c r="GO47" s="188"/>
      <c r="GP47" s="188"/>
      <c r="GQ47" s="188"/>
      <c r="GR47" s="188"/>
      <c r="GS47" s="188"/>
      <c r="GT47" s="188"/>
      <c r="GU47" s="188" t="s">
        <v>105</v>
      </c>
      <c r="GV47" s="188"/>
      <c r="GW47" s="188"/>
      <c r="GX47" s="188"/>
      <c r="GY47" s="188"/>
      <c r="GZ47" s="188"/>
      <c r="HA47" s="188"/>
      <c r="HB47" s="188"/>
      <c r="HC47" s="188" t="s">
        <v>105</v>
      </c>
      <c r="HD47" s="188"/>
      <c r="HE47" s="188"/>
      <c r="HF47" s="188"/>
      <c r="HG47" s="188"/>
      <c r="HH47" s="188" t="s">
        <v>105</v>
      </c>
      <c r="HI47" s="188"/>
      <c r="HJ47" s="188"/>
      <c r="HK47" s="188"/>
      <c r="HL47" s="188"/>
      <c r="HM47" s="188"/>
      <c r="HN47" s="188"/>
      <c r="HO47" s="188" t="s">
        <v>105</v>
      </c>
      <c r="HP47" s="188"/>
      <c r="HQ47" s="188"/>
      <c r="HR47" s="188"/>
      <c r="HS47" s="188"/>
      <c r="HT47" s="188"/>
      <c r="HU47" s="188"/>
      <c r="HV47" s="188" t="s">
        <v>105</v>
      </c>
      <c r="HW47" s="188"/>
      <c r="HX47" s="188"/>
      <c r="HY47" s="188"/>
      <c r="HZ47" s="188"/>
      <c r="IA47" s="188" t="s">
        <v>105</v>
      </c>
      <c r="IB47" s="188"/>
      <c r="IC47" s="188"/>
      <c r="ID47" s="188"/>
      <c r="IE47" s="188"/>
      <c r="IF47" s="188">
        <v>0</v>
      </c>
      <c r="IG47" s="188"/>
      <c r="IH47" s="188"/>
      <c r="II47" s="188"/>
      <c r="IJ47" s="188"/>
      <c r="IK47" s="188"/>
      <c r="IL47" s="188"/>
      <c r="IM47" s="188"/>
      <c r="IN47" s="188"/>
      <c r="IO47" s="188"/>
      <c r="IP47" s="188"/>
      <c r="IQ47" s="188"/>
      <c r="IR47" s="188"/>
      <c r="IS47" s="193"/>
    </row>
    <row r="48" spans="1:253" ht="53.25" customHeight="1">
      <c r="A48" s="189" t="s">
        <v>305</v>
      </c>
      <c r="B48" s="190"/>
      <c r="C48" s="190"/>
      <c r="D48" s="190"/>
      <c r="E48" s="190"/>
      <c r="F48" s="191" t="s">
        <v>307</v>
      </c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88">
        <f>'7_1'!AU48</f>
        <v>0</v>
      </c>
      <c r="AK48" s="188"/>
      <c r="AL48" s="188"/>
      <c r="AM48" s="188"/>
      <c r="AN48" s="188"/>
      <c r="AO48" s="188"/>
      <c r="AP48" s="188"/>
      <c r="AQ48" s="187" t="s">
        <v>105</v>
      </c>
      <c r="AR48" s="187"/>
      <c r="AS48" s="187"/>
      <c r="AT48" s="187"/>
      <c r="AU48" s="187"/>
      <c r="AV48" s="187" t="s">
        <v>105</v>
      </c>
      <c r="AW48" s="187"/>
      <c r="AX48" s="187"/>
      <c r="AY48" s="187"/>
      <c r="AZ48" s="187"/>
      <c r="BA48" s="192" t="s">
        <v>105</v>
      </c>
      <c r="BB48" s="192"/>
      <c r="BC48" s="192"/>
      <c r="BD48" s="192"/>
      <c r="BE48" s="192"/>
      <c r="BF48" s="192"/>
      <c r="BG48" s="192"/>
      <c r="BH48" s="187" t="s">
        <v>105</v>
      </c>
      <c r="BI48" s="187"/>
      <c r="BJ48" s="187"/>
      <c r="BK48" s="187"/>
      <c r="BL48" s="187"/>
      <c r="BM48" s="187"/>
      <c r="BN48" s="188">
        <f>'7_1'!BS48</f>
        <v>0</v>
      </c>
      <c r="BO48" s="188"/>
      <c r="BP48" s="188"/>
      <c r="BQ48" s="188"/>
      <c r="BR48" s="188"/>
      <c r="BS48" s="188"/>
      <c r="BT48" s="188"/>
      <c r="BU48" s="188"/>
      <c r="BV48" s="188"/>
      <c r="BW48" s="187" t="s">
        <v>105</v>
      </c>
      <c r="BX48" s="187"/>
      <c r="BY48" s="187"/>
      <c r="BZ48" s="187"/>
      <c r="CA48" s="187"/>
      <c r="CB48" s="187" t="s">
        <v>105</v>
      </c>
      <c r="CC48" s="187"/>
      <c r="CD48" s="187"/>
      <c r="CE48" s="187"/>
      <c r="CF48" s="187"/>
      <c r="CG48" s="192" t="s">
        <v>105</v>
      </c>
      <c r="CH48" s="192"/>
      <c r="CI48" s="192"/>
      <c r="CJ48" s="192"/>
      <c r="CK48" s="192"/>
      <c r="CL48" s="192"/>
      <c r="CM48" s="192"/>
      <c r="CN48" s="187" t="s">
        <v>105</v>
      </c>
      <c r="CO48" s="187"/>
      <c r="CP48" s="187"/>
      <c r="CQ48" s="187"/>
      <c r="CR48" s="187"/>
      <c r="CS48" s="187"/>
      <c r="CT48" s="188">
        <f t="shared" si="0"/>
        <v>0</v>
      </c>
      <c r="CU48" s="188"/>
      <c r="CV48" s="188"/>
      <c r="CW48" s="188"/>
      <c r="CX48" s="188"/>
      <c r="CY48" s="188"/>
      <c r="CZ48" s="188"/>
      <c r="DA48" s="188"/>
      <c r="DB48" s="188"/>
      <c r="DC48" s="64"/>
      <c r="DD48" s="187" t="s">
        <v>105</v>
      </c>
      <c r="DE48" s="187"/>
      <c r="DF48" s="187"/>
      <c r="DG48" s="187"/>
      <c r="DH48" s="187"/>
      <c r="DI48" s="187" t="s">
        <v>105</v>
      </c>
      <c r="DJ48" s="187"/>
      <c r="DK48" s="187"/>
      <c r="DL48" s="187"/>
      <c r="DM48" s="187"/>
      <c r="DN48" s="192" t="s">
        <v>105</v>
      </c>
      <c r="DO48" s="192"/>
      <c r="DP48" s="192"/>
      <c r="DQ48" s="192"/>
      <c r="DR48" s="192"/>
      <c r="DS48" s="192"/>
      <c r="DT48" s="192"/>
      <c r="DU48" s="187" t="s">
        <v>105</v>
      </c>
      <c r="DV48" s="187"/>
      <c r="DW48" s="187"/>
      <c r="DX48" s="187"/>
      <c r="DY48" s="187"/>
      <c r="DZ48" s="187"/>
      <c r="EA48" s="188">
        <f t="shared" si="1"/>
        <v>0</v>
      </c>
      <c r="EB48" s="188"/>
      <c r="EC48" s="188"/>
      <c r="ED48" s="188"/>
      <c r="EE48" s="188"/>
      <c r="EF48" s="188"/>
      <c r="EG48" s="188"/>
      <c r="EH48" s="188"/>
      <c r="EI48" s="188"/>
      <c r="EJ48" s="187" t="s">
        <v>105</v>
      </c>
      <c r="EK48" s="187"/>
      <c r="EL48" s="187"/>
      <c r="EM48" s="187"/>
      <c r="EN48" s="187"/>
      <c r="EO48" s="187" t="s">
        <v>105</v>
      </c>
      <c r="EP48" s="187"/>
      <c r="EQ48" s="187"/>
      <c r="ER48" s="187"/>
      <c r="ES48" s="187"/>
      <c r="ET48" s="192" t="s">
        <v>105</v>
      </c>
      <c r="EU48" s="192"/>
      <c r="EV48" s="192"/>
      <c r="EW48" s="192"/>
      <c r="EX48" s="192"/>
      <c r="EY48" s="192"/>
      <c r="EZ48" s="192"/>
      <c r="FA48" s="187" t="s">
        <v>105</v>
      </c>
      <c r="FB48" s="187"/>
      <c r="FC48" s="187"/>
      <c r="FD48" s="187"/>
      <c r="FE48" s="187"/>
      <c r="FF48" s="187"/>
      <c r="FG48" s="192" t="s">
        <v>105</v>
      </c>
      <c r="FH48" s="192"/>
      <c r="FI48" s="192"/>
      <c r="FJ48" s="192"/>
      <c r="FK48" s="192"/>
      <c r="FL48" s="192"/>
      <c r="FM48" s="192"/>
      <c r="FN48" s="192" t="s">
        <v>105</v>
      </c>
      <c r="FO48" s="192"/>
      <c r="FP48" s="192"/>
      <c r="FQ48" s="192"/>
      <c r="FR48" s="192"/>
      <c r="FS48" s="192"/>
      <c r="FT48" s="192"/>
      <c r="FU48" s="192" t="s">
        <v>105</v>
      </c>
      <c r="FV48" s="192"/>
      <c r="FW48" s="192"/>
      <c r="FX48" s="192"/>
      <c r="FY48" s="192"/>
      <c r="FZ48" s="192" t="s">
        <v>105</v>
      </c>
      <c r="GA48" s="192"/>
      <c r="GB48" s="192"/>
      <c r="GC48" s="192"/>
      <c r="GD48" s="192"/>
      <c r="GE48" s="192"/>
      <c r="GF48" s="192"/>
      <c r="GG48" s="188" t="s">
        <v>105</v>
      </c>
      <c r="GH48" s="188"/>
      <c r="GI48" s="188"/>
      <c r="GJ48" s="188"/>
      <c r="GK48" s="188"/>
      <c r="GL48" s="188"/>
      <c r="GM48" s="188"/>
      <c r="GN48" s="188" t="s">
        <v>105</v>
      </c>
      <c r="GO48" s="188"/>
      <c r="GP48" s="188"/>
      <c r="GQ48" s="188"/>
      <c r="GR48" s="188"/>
      <c r="GS48" s="188"/>
      <c r="GT48" s="188"/>
      <c r="GU48" s="188" t="s">
        <v>105</v>
      </c>
      <c r="GV48" s="188"/>
      <c r="GW48" s="188"/>
      <c r="GX48" s="188"/>
      <c r="GY48" s="188"/>
      <c r="GZ48" s="188"/>
      <c r="HA48" s="188"/>
      <c r="HB48" s="188"/>
      <c r="HC48" s="188" t="s">
        <v>105</v>
      </c>
      <c r="HD48" s="188"/>
      <c r="HE48" s="188"/>
      <c r="HF48" s="188"/>
      <c r="HG48" s="188"/>
      <c r="HH48" s="188" t="s">
        <v>105</v>
      </c>
      <c r="HI48" s="188"/>
      <c r="HJ48" s="188"/>
      <c r="HK48" s="188"/>
      <c r="HL48" s="188"/>
      <c r="HM48" s="188"/>
      <c r="HN48" s="188"/>
      <c r="HO48" s="188" t="s">
        <v>105</v>
      </c>
      <c r="HP48" s="188"/>
      <c r="HQ48" s="188"/>
      <c r="HR48" s="188"/>
      <c r="HS48" s="188"/>
      <c r="HT48" s="188"/>
      <c r="HU48" s="188"/>
      <c r="HV48" s="188" t="s">
        <v>105</v>
      </c>
      <c r="HW48" s="188"/>
      <c r="HX48" s="188"/>
      <c r="HY48" s="188"/>
      <c r="HZ48" s="188"/>
      <c r="IA48" s="188" t="s">
        <v>105</v>
      </c>
      <c r="IB48" s="188"/>
      <c r="IC48" s="188"/>
      <c r="ID48" s="188"/>
      <c r="IE48" s="188"/>
      <c r="IF48" s="188">
        <v>0</v>
      </c>
      <c r="IG48" s="188"/>
      <c r="IH48" s="188"/>
      <c r="II48" s="188"/>
      <c r="IJ48" s="188"/>
      <c r="IK48" s="188"/>
      <c r="IL48" s="188"/>
      <c r="IM48" s="188"/>
      <c r="IN48" s="188"/>
      <c r="IO48" s="188"/>
      <c r="IP48" s="188"/>
      <c r="IQ48" s="188"/>
      <c r="IR48" s="188"/>
      <c r="IS48" s="193"/>
    </row>
    <row r="49" spans="1:253" s="79" customFormat="1" ht="36.75" customHeight="1">
      <c r="A49" s="205" t="s">
        <v>65</v>
      </c>
      <c r="B49" s="206"/>
      <c r="C49" s="206"/>
      <c r="D49" s="206"/>
      <c r="E49" s="206"/>
      <c r="F49" s="203" t="s">
        <v>66</v>
      </c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185">
        <f>SUM(AJ50:AP51)</f>
        <v>8.7469999999999999</v>
      </c>
      <c r="AK49" s="185"/>
      <c r="AL49" s="185"/>
      <c r="AM49" s="185"/>
      <c r="AN49" s="185"/>
      <c r="AO49" s="185"/>
      <c r="AP49" s="185"/>
      <c r="AQ49" s="204" t="s">
        <v>105</v>
      </c>
      <c r="AR49" s="204"/>
      <c r="AS49" s="204"/>
      <c r="AT49" s="204"/>
      <c r="AU49" s="204"/>
      <c r="AV49" s="204" t="s">
        <v>105</v>
      </c>
      <c r="AW49" s="204"/>
      <c r="AX49" s="204"/>
      <c r="AY49" s="204"/>
      <c r="AZ49" s="204"/>
      <c r="BA49" s="203" t="s">
        <v>105</v>
      </c>
      <c r="BB49" s="203"/>
      <c r="BC49" s="203"/>
      <c r="BD49" s="203"/>
      <c r="BE49" s="203"/>
      <c r="BF49" s="203"/>
      <c r="BG49" s="203"/>
      <c r="BH49" s="204" t="s">
        <v>105</v>
      </c>
      <c r="BI49" s="204"/>
      <c r="BJ49" s="204"/>
      <c r="BK49" s="204"/>
      <c r="BL49" s="204"/>
      <c r="BM49" s="204"/>
      <c r="BN49" s="185">
        <f>SUM(BN50:BV51)</f>
        <v>0</v>
      </c>
      <c r="BO49" s="185"/>
      <c r="BP49" s="185"/>
      <c r="BQ49" s="185"/>
      <c r="BR49" s="185"/>
      <c r="BS49" s="185"/>
      <c r="BT49" s="185"/>
      <c r="BU49" s="185"/>
      <c r="BV49" s="185"/>
      <c r="BW49" s="204" t="s">
        <v>105</v>
      </c>
      <c r="BX49" s="204"/>
      <c r="BY49" s="204"/>
      <c r="BZ49" s="204"/>
      <c r="CA49" s="204"/>
      <c r="CB49" s="204" t="s">
        <v>105</v>
      </c>
      <c r="CC49" s="204"/>
      <c r="CD49" s="204"/>
      <c r="CE49" s="204"/>
      <c r="CF49" s="204"/>
      <c r="CG49" s="203" t="s">
        <v>105</v>
      </c>
      <c r="CH49" s="203"/>
      <c r="CI49" s="203"/>
      <c r="CJ49" s="203"/>
      <c r="CK49" s="203"/>
      <c r="CL49" s="203"/>
      <c r="CM49" s="203"/>
      <c r="CN49" s="204" t="s">
        <v>105</v>
      </c>
      <c r="CO49" s="204"/>
      <c r="CP49" s="204"/>
      <c r="CQ49" s="204"/>
      <c r="CR49" s="204"/>
      <c r="CS49" s="204"/>
      <c r="CT49" s="185">
        <f t="shared" si="0"/>
        <v>-8.7469999999999999</v>
      </c>
      <c r="CU49" s="185"/>
      <c r="CV49" s="185"/>
      <c r="CW49" s="185"/>
      <c r="CX49" s="185"/>
      <c r="CY49" s="185"/>
      <c r="CZ49" s="185"/>
      <c r="DA49" s="185"/>
      <c r="DB49" s="185"/>
      <c r="DC49" s="78"/>
      <c r="DD49" s="204" t="s">
        <v>105</v>
      </c>
      <c r="DE49" s="204"/>
      <c r="DF49" s="204"/>
      <c r="DG49" s="204"/>
      <c r="DH49" s="204"/>
      <c r="DI49" s="204" t="s">
        <v>105</v>
      </c>
      <c r="DJ49" s="204"/>
      <c r="DK49" s="204"/>
      <c r="DL49" s="204"/>
      <c r="DM49" s="204"/>
      <c r="DN49" s="203" t="s">
        <v>105</v>
      </c>
      <c r="DO49" s="203"/>
      <c r="DP49" s="203"/>
      <c r="DQ49" s="203"/>
      <c r="DR49" s="203"/>
      <c r="DS49" s="203"/>
      <c r="DT49" s="203"/>
      <c r="DU49" s="204" t="s">
        <v>105</v>
      </c>
      <c r="DV49" s="204"/>
      <c r="DW49" s="204"/>
      <c r="DX49" s="204"/>
      <c r="DY49" s="204"/>
      <c r="DZ49" s="204"/>
      <c r="EA49" s="185">
        <f t="shared" si="1"/>
        <v>0</v>
      </c>
      <c r="EB49" s="185"/>
      <c r="EC49" s="185"/>
      <c r="ED49" s="185"/>
      <c r="EE49" s="185"/>
      <c r="EF49" s="185"/>
      <c r="EG49" s="185"/>
      <c r="EH49" s="185"/>
      <c r="EI49" s="185"/>
      <c r="EJ49" s="204" t="s">
        <v>105</v>
      </c>
      <c r="EK49" s="204"/>
      <c r="EL49" s="204"/>
      <c r="EM49" s="204"/>
      <c r="EN49" s="204"/>
      <c r="EO49" s="204" t="s">
        <v>105</v>
      </c>
      <c r="EP49" s="204"/>
      <c r="EQ49" s="204"/>
      <c r="ER49" s="204"/>
      <c r="ES49" s="204"/>
      <c r="ET49" s="203" t="s">
        <v>105</v>
      </c>
      <c r="EU49" s="203"/>
      <c r="EV49" s="203"/>
      <c r="EW49" s="203"/>
      <c r="EX49" s="203"/>
      <c r="EY49" s="203"/>
      <c r="EZ49" s="203"/>
      <c r="FA49" s="204" t="s">
        <v>105</v>
      </c>
      <c r="FB49" s="204"/>
      <c r="FC49" s="204"/>
      <c r="FD49" s="204"/>
      <c r="FE49" s="204"/>
      <c r="FF49" s="204"/>
      <c r="FG49" s="203" t="s">
        <v>105</v>
      </c>
      <c r="FH49" s="203"/>
      <c r="FI49" s="203"/>
      <c r="FJ49" s="203"/>
      <c r="FK49" s="203"/>
      <c r="FL49" s="203"/>
      <c r="FM49" s="203"/>
      <c r="FN49" s="203" t="s">
        <v>105</v>
      </c>
      <c r="FO49" s="203"/>
      <c r="FP49" s="203"/>
      <c r="FQ49" s="203"/>
      <c r="FR49" s="203"/>
      <c r="FS49" s="203"/>
      <c r="FT49" s="203"/>
      <c r="FU49" s="203" t="s">
        <v>105</v>
      </c>
      <c r="FV49" s="203"/>
      <c r="FW49" s="203"/>
      <c r="FX49" s="203"/>
      <c r="FY49" s="203"/>
      <c r="FZ49" s="203" t="s">
        <v>105</v>
      </c>
      <c r="GA49" s="203"/>
      <c r="GB49" s="203"/>
      <c r="GC49" s="203"/>
      <c r="GD49" s="203"/>
      <c r="GE49" s="203"/>
      <c r="GF49" s="203"/>
      <c r="GG49" s="185" t="s">
        <v>105</v>
      </c>
      <c r="GH49" s="185"/>
      <c r="GI49" s="185"/>
      <c r="GJ49" s="185"/>
      <c r="GK49" s="185"/>
      <c r="GL49" s="185"/>
      <c r="GM49" s="185"/>
      <c r="GN49" s="185" t="s">
        <v>105</v>
      </c>
      <c r="GO49" s="185"/>
      <c r="GP49" s="185"/>
      <c r="GQ49" s="185"/>
      <c r="GR49" s="185"/>
      <c r="GS49" s="185"/>
      <c r="GT49" s="185"/>
      <c r="GU49" s="185" t="s">
        <v>105</v>
      </c>
      <c r="GV49" s="185"/>
      <c r="GW49" s="185"/>
      <c r="GX49" s="185"/>
      <c r="GY49" s="185"/>
      <c r="GZ49" s="185"/>
      <c r="HA49" s="185"/>
      <c r="HB49" s="185"/>
      <c r="HC49" s="185" t="s">
        <v>105</v>
      </c>
      <c r="HD49" s="185"/>
      <c r="HE49" s="185"/>
      <c r="HF49" s="185"/>
      <c r="HG49" s="185"/>
      <c r="HH49" s="185" t="s">
        <v>105</v>
      </c>
      <c r="HI49" s="185"/>
      <c r="HJ49" s="185"/>
      <c r="HK49" s="185"/>
      <c r="HL49" s="185"/>
      <c r="HM49" s="185"/>
      <c r="HN49" s="185"/>
      <c r="HO49" s="185" t="s">
        <v>105</v>
      </c>
      <c r="HP49" s="185"/>
      <c r="HQ49" s="185"/>
      <c r="HR49" s="185"/>
      <c r="HS49" s="185"/>
      <c r="HT49" s="185"/>
      <c r="HU49" s="185"/>
      <c r="HV49" s="185" t="s">
        <v>105</v>
      </c>
      <c r="HW49" s="185"/>
      <c r="HX49" s="185"/>
      <c r="HY49" s="185"/>
      <c r="HZ49" s="185"/>
      <c r="IA49" s="185" t="s">
        <v>105</v>
      </c>
      <c r="IB49" s="185"/>
      <c r="IC49" s="185"/>
      <c r="ID49" s="185"/>
      <c r="IE49" s="185"/>
      <c r="IF49" s="185">
        <f>IF50+IF51</f>
        <v>0</v>
      </c>
      <c r="IG49" s="185"/>
      <c r="IH49" s="185"/>
      <c r="II49" s="185"/>
      <c r="IJ49" s="185"/>
      <c r="IK49" s="185"/>
      <c r="IL49" s="185"/>
      <c r="IM49" s="185"/>
      <c r="IN49" s="185"/>
      <c r="IO49" s="185"/>
      <c r="IP49" s="185"/>
      <c r="IQ49" s="185"/>
      <c r="IR49" s="185"/>
      <c r="IS49" s="186"/>
    </row>
    <row r="50" spans="1:253" ht="49.5" customHeight="1">
      <c r="A50" s="189" t="s">
        <v>67</v>
      </c>
      <c r="B50" s="190"/>
      <c r="C50" s="190"/>
      <c r="D50" s="190"/>
      <c r="E50" s="190"/>
      <c r="F50" s="191" t="s">
        <v>68</v>
      </c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88">
        <f>'7_1'!AU50</f>
        <v>0.49</v>
      </c>
      <c r="AK50" s="188"/>
      <c r="AL50" s="188"/>
      <c r="AM50" s="188"/>
      <c r="AN50" s="188"/>
      <c r="AO50" s="188"/>
      <c r="AP50" s="188"/>
      <c r="AQ50" s="187" t="s">
        <v>105</v>
      </c>
      <c r="AR50" s="187"/>
      <c r="AS50" s="187"/>
      <c r="AT50" s="187"/>
      <c r="AU50" s="187"/>
      <c r="AV50" s="187" t="s">
        <v>105</v>
      </c>
      <c r="AW50" s="187"/>
      <c r="AX50" s="187"/>
      <c r="AY50" s="187"/>
      <c r="AZ50" s="187"/>
      <c r="BA50" s="192" t="s">
        <v>105</v>
      </c>
      <c r="BB50" s="192"/>
      <c r="BC50" s="192"/>
      <c r="BD50" s="192"/>
      <c r="BE50" s="192"/>
      <c r="BF50" s="192"/>
      <c r="BG50" s="192"/>
      <c r="BH50" s="187" t="s">
        <v>105</v>
      </c>
      <c r="BI50" s="187"/>
      <c r="BJ50" s="187"/>
      <c r="BK50" s="187"/>
      <c r="BL50" s="187"/>
      <c r="BM50" s="187"/>
      <c r="BN50" s="188">
        <f>'7_1'!BS50</f>
        <v>0</v>
      </c>
      <c r="BO50" s="188"/>
      <c r="BP50" s="188"/>
      <c r="BQ50" s="188"/>
      <c r="BR50" s="188"/>
      <c r="BS50" s="188"/>
      <c r="BT50" s="188"/>
      <c r="BU50" s="188"/>
      <c r="BV50" s="188"/>
      <c r="BW50" s="187" t="s">
        <v>105</v>
      </c>
      <c r="BX50" s="187"/>
      <c r="BY50" s="187"/>
      <c r="BZ50" s="187"/>
      <c r="CA50" s="187"/>
      <c r="CB50" s="187" t="s">
        <v>105</v>
      </c>
      <c r="CC50" s="187"/>
      <c r="CD50" s="187"/>
      <c r="CE50" s="187"/>
      <c r="CF50" s="187"/>
      <c r="CG50" s="192" t="s">
        <v>105</v>
      </c>
      <c r="CH50" s="192"/>
      <c r="CI50" s="192"/>
      <c r="CJ50" s="192"/>
      <c r="CK50" s="192"/>
      <c r="CL50" s="192"/>
      <c r="CM50" s="192"/>
      <c r="CN50" s="187" t="s">
        <v>105</v>
      </c>
      <c r="CO50" s="187"/>
      <c r="CP50" s="187"/>
      <c r="CQ50" s="187"/>
      <c r="CR50" s="187"/>
      <c r="CS50" s="187"/>
      <c r="CT50" s="188">
        <f t="shared" si="0"/>
        <v>-0.49</v>
      </c>
      <c r="CU50" s="188"/>
      <c r="CV50" s="188"/>
      <c r="CW50" s="188"/>
      <c r="CX50" s="188"/>
      <c r="CY50" s="188"/>
      <c r="CZ50" s="188"/>
      <c r="DA50" s="188"/>
      <c r="DB50" s="188"/>
      <c r="DC50" s="64"/>
      <c r="DD50" s="187" t="s">
        <v>105</v>
      </c>
      <c r="DE50" s="187"/>
      <c r="DF50" s="187"/>
      <c r="DG50" s="187"/>
      <c r="DH50" s="187"/>
      <c r="DI50" s="187" t="s">
        <v>105</v>
      </c>
      <c r="DJ50" s="187"/>
      <c r="DK50" s="187"/>
      <c r="DL50" s="187"/>
      <c r="DM50" s="187"/>
      <c r="DN50" s="192" t="s">
        <v>105</v>
      </c>
      <c r="DO50" s="192"/>
      <c r="DP50" s="192"/>
      <c r="DQ50" s="192"/>
      <c r="DR50" s="192"/>
      <c r="DS50" s="192"/>
      <c r="DT50" s="192"/>
      <c r="DU50" s="187" t="s">
        <v>105</v>
      </c>
      <c r="DV50" s="187"/>
      <c r="DW50" s="187"/>
      <c r="DX50" s="187"/>
      <c r="DY50" s="187"/>
      <c r="DZ50" s="187"/>
      <c r="EA50" s="188">
        <f t="shared" si="1"/>
        <v>0</v>
      </c>
      <c r="EB50" s="188"/>
      <c r="EC50" s="188"/>
      <c r="ED50" s="188"/>
      <c r="EE50" s="188"/>
      <c r="EF50" s="188"/>
      <c r="EG50" s="188"/>
      <c r="EH50" s="188"/>
      <c r="EI50" s="188"/>
      <c r="EJ50" s="187" t="s">
        <v>105</v>
      </c>
      <c r="EK50" s="187"/>
      <c r="EL50" s="187"/>
      <c r="EM50" s="187"/>
      <c r="EN50" s="187"/>
      <c r="EO50" s="187" t="s">
        <v>105</v>
      </c>
      <c r="EP50" s="187"/>
      <c r="EQ50" s="187"/>
      <c r="ER50" s="187"/>
      <c r="ES50" s="187"/>
      <c r="ET50" s="192" t="s">
        <v>105</v>
      </c>
      <c r="EU50" s="192"/>
      <c r="EV50" s="192"/>
      <c r="EW50" s="192"/>
      <c r="EX50" s="192"/>
      <c r="EY50" s="192"/>
      <c r="EZ50" s="192"/>
      <c r="FA50" s="187" t="s">
        <v>105</v>
      </c>
      <c r="FB50" s="187"/>
      <c r="FC50" s="187"/>
      <c r="FD50" s="187"/>
      <c r="FE50" s="187"/>
      <c r="FF50" s="187"/>
      <c r="FG50" s="192" t="s">
        <v>105</v>
      </c>
      <c r="FH50" s="192"/>
      <c r="FI50" s="192"/>
      <c r="FJ50" s="192"/>
      <c r="FK50" s="192"/>
      <c r="FL50" s="192"/>
      <c r="FM50" s="192"/>
      <c r="FN50" s="192" t="s">
        <v>105</v>
      </c>
      <c r="FO50" s="192"/>
      <c r="FP50" s="192"/>
      <c r="FQ50" s="192"/>
      <c r="FR50" s="192"/>
      <c r="FS50" s="192"/>
      <c r="FT50" s="192"/>
      <c r="FU50" s="192" t="s">
        <v>105</v>
      </c>
      <c r="FV50" s="192"/>
      <c r="FW50" s="192"/>
      <c r="FX50" s="192"/>
      <c r="FY50" s="192"/>
      <c r="FZ50" s="192" t="s">
        <v>105</v>
      </c>
      <c r="GA50" s="192"/>
      <c r="GB50" s="192"/>
      <c r="GC50" s="192"/>
      <c r="GD50" s="192"/>
      <c r="GE50" s="192"/>
      <c r="GF50" s="192"/>
      <c r="GG50" s="188" t="s">
        <v>105</v>
      </c>
      <c r="GH50" s="188"/>
      <c r="GI50" s="188"/>
      <c r="GJ50" s="188"/>
      <c r="GK50" s="188"/>
      <c r="GL50" s="188"/>
      <c r="GM50" s="188"/>
      <c r="GN50" s="188" t="s">
        <v>105</v>
      </c>
      <c r="GO50" s="188"/>
      <c r="GP50" s="188"/>
      <c r="GQ50" s="188"/>
      <c r="GR50" s="188"/>
      <c r="GS50" s="188"/>
      <c r="GT50" s="188"/>
      <c r="GU50" s="188" t="s">
        <v>105</v>
      </c>
      <c r="GV50" s="188"/>
      <c r="GW50" s="188"/>
      <c r="GX50" s="188"/>
      <c r="GY50" s="188"/>
      <c r="GZ50" s="188"/>
      <c r="HA50" s="188"/>
      <c r="HB50" s="188"/>
      <c r="HC50" s="185" t="s">
        <v>105</v>
      </c>
      <c r="HD50" s="185"/>
      <c r="HE50" s="185"/>
      <c r="HF50" s="185"/>
      <c r="HG50" s="185"/>
      <c r="HH50" s="188" t="s">
        <v>105</v>
      </c>
      <c r="HI50" s="188"/>
      <c r="HJ50" s="188"/>
      <c r="HK50" s="188"/>
      <c r="HL50" s="188"/>
      <c r="HM50" s="188"/>
      <c r="HN50" s="188"/>
      <c r="HO50" s="188" t="s">
        <v>105</v>
      </c>
      <c r="HP50" s="188"/>
      <c r="HQ50" s="188"/>
      <c r="HR50" s="188"/>
      <c r="HS50" s="188"/>
      <c r="HT50" s="188"/>
      <c r="HU50" s="188"/>
      <c r="HV50" s="188" t="s">
        <v>105</v>
      </c>
      <c r="HW50" s="188"/>
      <c r="HX50" s="188"/>
      <c r="HY50" s="188"/>
      <c r="HZ50" s="188"/>
      <c r="IA50" s="188" t="s">
        <v>105</v>
      </c>
      <c r="IB50" s="188"/>
      <c r="IC50" s="188"/>
      <c r="ID50" s="188"/>
      <c r="IE50" s="188"/>
      <c r="IF50" s="188">
        <v>0</v>
      </c>
      <c r="IG50" s="188"/>
      <c r="IH50" s="188"/>
      <c r="II50" s="188"/>
      <c r="IJ50" s="188"/>
      <c r="IK50" s="188"/>
      <c r="IL50" s="188"/>
      <c r="IM50" s="188"/>
      <c r="IN50" s="188"/>
      <c r="IO50" s="188"/>
      <c r="IP50" s="188"/>
      <c r="IQ50" s="188"/>
      <c r="IR50" s="188"/>
      <c r="IS50" s="193"/>
    </row>
    <row r="51" spans="1:253" ht="27" customHeight="1" thickBot="1">
      <c r="A51" s="200" t="s">
        <v>69</v>
      </c>
      <c r="B51" s="201"/>
      <c r="C51" s="201"/>
      <c r="D51" s="201"/>
      <c r="E51" s="201"/>
      <c r="F51" s="202" t="s">
        <v>70</v>
      </c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194">
        <f>'7_1'!AU51</f>
        <v>8.2569999999999997</v>
      </c>
      <c r="AK51" s="194"/>
      <c r="AL51" s="194"/>
      <c r="AM51" s="194"/>
      <c r="AN51" s="194"/>
      <c r="AO51" s="194"/>
      <c r="AP51" s="194"/>
      <c r="AQ51" s="199" t="s">
        <v>105</v>
      </c>
      <c r="AR51" s="199"/>
      <c r="AS51" s="199"/>
      <c r="AT51" s="199"/>
      <c r="AU51" s="199"/>
      <c r="AV51" s="199" t="s">
        <v>105</v>
      </c>
      <c r="AW51" s="199"/>
      <c r="AX51" s="199"/>
      <c r="AY51" s="199"/>
      <c r="AZ51" s="199"/>
      <c r="BA51" s="197" t="s">
        <v>105</v>
      </c>
      <c r="BB51" s="197"/>
      <c r="BC51" s="197"/>
      <c r="BD51" s="197"/>
      <c r="BE51" s="197"/>
      <c r="BF51" s="197"/>
      <c r="BG51" s="197"/>
      <c r="BH51" s="199" t="s">
        <v>105</v>
      </c>
      <c r="BI51" s="199"/>
      <c r="BJ51" s="199"/>
      <c r="BK51" s="199"/>
      <c r="BL51" s="199"/>
      <c r="BM51" s="199"/>
      <c r="BN51" s="194">
        <f>'7_1'!BS51</f>
        <v>0</v>
      </c>
      <c r="BO51" s="194"/>
      <c r="BP51" s="194"/>
      <c r="BQ51" s="194"/>
      <c r="BR51" s="194"/>
      <c r="BS51" s="194"/>
      <c r="BT51" s="194"/>
      <c r="BU51" s="194"/>
      <c r="BV51" s="194"/>
      <c r="BW51" s="199" t="s">
        <v>105</v>
      </c>
      <c r="BX51" s="199"/>
      <c r="BY51" s="199"/>
      <c r="BZ51" s="199"/>
      <c r="CA51" s="199"/>
      <c r="CB51" s="199" t="s">
        <v>105</v>
      </c>
      <c r="CC51" s="199"/>
      <c r="CD51" s="199"/>
      <c r="CE51" s="199"/>
      <c r="CF51" s="199"/>
      <c r="CG51" s="197" t="s">
        <v>105</v>
      </c>
      <c r="CH51" s="197"/>
      <c r="CI51" s="197"/>
      <c r="CJ51" s="197"/>
      <c r="CK51" s="197"/>
      <c r="CL51" s="197"/>
      <c r="CM51" s="197"/>
      <c r="CN51" s="199" t="s">
        <v>105</v>
      </c>
      <c r="CO51" s="199"/>
      <c r="CP51" s="199"/>
      <c r="CQ51" s="199"/>
      <c r="CR51" s="199"/>
      <c r="CS51" s="199"/>
      <c r="CT51" s="194">
        <f t="shared" si="0"/>
        <v>-8.2569999999999997</v>
      </c>
      <c r="CU51" s="194"/>
      <c r="CV51" s="194"/>
      <c r="CW51" s="194"/>
      <c r="CX51" s="194"/>
      <c r="CY51" s="194"/>
      <c r="CZ51" s="194"/>
      <c r="DA51" s="194"/>
      <c r="DB51" s="194"/>
      <c r="DC51" s="82"/>
      <c r="DD51" s="199" t="s">
        <v>105</v>
      </c>
      <c r="DE51" s="199"/>
      <c r="DF51" s="199"/>
      <c r="DG51" s="199"/>
      <c r="DH51" s="199"/>
      <c r="DI51" s="199" t="s">
        <v>105</v>
      </c>
      <c r="DJ51" s="199"/>
      <c r="DK51" s="199"/>
      <c r="DL51" s="199"/>
      <c r="DM51" s="199"/>
      <c r="DN51" s="197" t="s">
        <v>105</v>
      </c>
      <c r="DO51" s="197"/>
      <c r="DP51" s="197"/>
      <c r="DQ51" s="197"/>
      <c r="DR51" s="197"/>
      <c r="DS51" s="197"/>
      <c r="DT51" s="197"/>
      <c r="DU51" s="199" t="s">
        <v>105</v>
      </c>
      <c r="DV51" s="199"/>
      <c r="DW51" s="199"/>
      <c r="DX51" s="199"/>
      <c r="DY51" s="199"/>
      <c r="DZ51" s="199"/>
      <c r="EA51" s="194">
        <f t="shared" si="1"/>
        <v>0</v>
      </c>
      <c r="EB51" s="194"/>
      <c r="EC51" s="194"/>
      <c r="ED51" s="194"/>
      <c r="EE51" s="194"/>
      <c r="EF51" s="194"/>
      <c r="EG51" s="194"/>
      <c r="EH51" s="194"/>
      <c r="EI51" s="194"/>
      <c r="EJ51" s="199" t="s">
        <v>105</v>
      </c>
      <c r="EK51" s="199"/>
      <c r="EL51" s="199"/>
      <c r="EM51" s="199"/>
      <c r="EN51" s="199"/>
      <c r="EO51" s="199" t="s">
        <v>105</v>
      </c>
      <c r="EP51" s="199"/>
      <c r="EQ51" s="199"/>
      <c r="ER51" s="199"/>
      <c r="ES51" s="199"/>
      <c r="ET51" s="197" t="s">
        <v>105</v>
      </c>
      <c r="EU51" s="197"/>
      <c r="EV51" s="197"/>
      <c r="EW51" s="197"/>
      <c r="EX51" s="197"/>
      <c r="EY51" s="197"/>
      <c r="EZ51" s="197"/>
      <c r="FA51" s="199" t="s">
        <v>105</v>
      </c>
      <c r="FB51" s="199"/>
      <c r="FC51" s="199"/>
      <c r="FD51" s="199"/>
      <c r="FE51" s="199"/>
      <c r="FF51" s="199"/>
      <c r="FG51" s="197" t="s">
        <v>105</v>
      </c>
      <c r="FH51" s="197"/>
      <c r="FI51" s="197"/>
      <c r="FJ51" s="197"/>
      <c r="FK51" s="197"/>
      <c r="FL51" s="197"/>
      <c r="FM51" s="197"/>
      <c r="FN51" s="197" t="s">
        <v>105</v>
      </c>
      <c r="FO51" s="197"/>
      <c r="FP51" s="197"/>
      <c r="FQ51" s="197"/>
      <c r="FR51" s="197"/>
      <c r="FS51" s="197"/>
      <c r="FT51" s="197"/>
      <c r="FU51" s="197" t="s">
        <v>105</v>
      </c>
      <c r="FV51" s="197"/>
      <c r="FW51" s="197"/>
      <c r="FX51" s="197"/>
      <c r="FY51" s="197"/>
      <c r="FZ51" s="197" t="s">
        <v>105</v>
      </c>
      <c r="GA51" s="197"/>
      <c r="GB51" s="197"/>
      <c r="GC51" s="197"/>
      <c r="GD51" s="197"/>
      <c r="GE51" s="197"/>
      <c r="GF51" s="197"/>
      <c r="GG51" s="194" t="s">
        <v>105</v>
      </c>
      <c r="GH51" s="194"/>
      <c r="GI51" s="194"/>
      <c r="GJ51" s="194"/>
      <c r="GK51" s="194"/>
      <c r="GL51" s="194"/>
      <c r="GM51" s="194"/>
      <c r="GN51" s="194" t="s">
        <v>105</v>
      </c>
      <c r="GO51" s="194"/>
      <c r="GP51" s="194"/>
      <c r="GQ51" s="194"/>
      <c r="GR51" s="194"/>
      <c r="GS51" s="194"/>
      <c r="GT51" s="194"/>
      <c r="GU51" s="194" t="s">
        <v>105</v>
      </c>
      <c r="GV51" s="194"/>
      <c r="GW51" s="194"/>
      <c r="GX51" s="194"/>
      <c r="GY51" s="194"/>
      <c r="GZ51" s="194"/>
      <c r="HA51" s="194"/>
      <c r="HB51" s="194"/>
      <c r="HC51" s="198" t="s">
        <v>105</v>
      </c>
      <c r="HD51" s="198"/>
      <c r="HE51" s="198"/>
      <c r="HF51" s="198"/>
      <c r="HG51" s="198"/>
      <c r="HH51" s="194" t="s">
        <v>105</v>
      </c>
      <c r="HI51" s="194"/>
      <c r="HJ51" s="194"/>
      <c r="HK51" s="194"/>
      <c r="HL51" s="194"/>
      <c r="HM51" s="194"/>
      <c r="HN51" s="194"/>
      <c r="HO51" s="194" t="s">
        <v>105</v>
      </c>
      <c r="HP51" s="194"/>
      <c r="HQ51" s="194"/>
      <c r="HR51" s="194"/>
      <c r="HS51" s="194"/>
      <c r="HT51" s="194"/>
      <c r="HU51" s="194"/>
      <c r="HV51" s="194" t="s">
        <v>105</v>
      </c>
      <c r="HW51" s="194"/>
      <c r="HX51" s="194"/>
      <c r="HY51" s="194"/>
      <c r="HZ51" s="194"/>
      <c r="IA51" s="194" t="s">
        <v>105</v>
      </c>
      <c r="IB51" s="194"/>
      <c r="IC51" s="194"/>
      <c r="ID51" s="194"/>
      <c r="IE51" s="194"/>
      <c r="IF51" s="194">
        <v>0</v>
      </c>
      <c r="IG51" s="194"/>
      <c r="IH51" s="194"/>
      <c r="II51" s="194"/>
      <c r="IJ51" s="194"/>
      <c r="IK51" s="194"/>
      <c r="IL51" s="194"/>
      <c r="IM51" s="194"/>
      <c r="IN51" s="194"/>
      <c r="IO51" s="194"/>
      <c r="IP51" s="194"/>
      <c r="IQ51" s="194"/>
      <c r="IR51" s="194"/>
      <c r="IS51" s="195"/>
    </row>
    <row r="52" spans="1:253" ht="19.5" customHeight="1">
      <c r="E52" s="80" t="s">
        <v>71</v>
      </c>
      <c r="F52" s="71" t="s">
        <v>109</v>
      </c>
    </row>
    <row r="53" spans="1:253" ht="19.5" customHeight="1">
      <c r="C53" s="80"/>
      <c r="D53" s="80"/>
      <c r="E53" s="80" t="s">
        <v>73</v>
      </c>
      <c r="F53" s="71" t="s">
        <v>110</v>
      </c>
    </row>
    <row r="56" spans="1:253" s="81" customFormat="1" ht="21" customHeight="1">
      <c r="A56" s="196" t="s">
        <v>78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  <c r="GK56" s="196"/>
      <c r="GL56" s="196"/>
      <c r="GM56" s="196"/>
      <c r="GN56" s="196"/>
      <c r="GO56" s="196"/>
      <c r="GP56" s="196"/>
      <c r="GQ56" s="196"/>
      <c r="GR56" s="196"/>
      <c r="GS56" s="196"/>
      <c r="GT56" s="196"/>
      <c r="GU56" s="196"/>
      <c r="GV56" s="196"/>
      <c r="GW56" s="196"/>
      <c r="GX56" s="196"/>
      <c r="GY56" s="196"/>
      <c r="GZ56" s="196"/>
      <c r="HA56" s="196"/>
      <c r="HB56" s="196"/>
      <c r="HC56" s="196"/>
      <c r="HD56" s="196"/>
      <c r="HE56" s="196"/>
      <c r="HF56" s="196"/>
      <c r="HG56" s="196"/>
      <c r="HH56" s="196"/>
      <c r="HI56" s="196"/>
      <c r="HJ56" s="196"/>
      <c r="HK56" s="196"/>
      <c r="HL56" s="196"/>
      <c r="HM56" s="196"/>
      <c r="HN56" s="196"/>
      <c r="HO56" s="196"/>
      <c r="HP56" s="196"/>
      <c r="HQ56" s="196"/>
      <c r="HR56" s="196"/>
      <c r="HS56" s="196"/>
      <c r="HT56" s="196"/>
      <c r="HU56" s="196"/>
      <c r="HV56" s="196"/>
      <c r="HW56" s="196"/>
      <c r="HX56" s="196"/>
      <c r="HY56" s="196"/>
      <c r="HZ56" s="196"/>
      <c r="IA56" s="196"/>
      <c r="IB56" s="196"/>
      <c r="IC56" s="196"/>
      <c r="ID56" s="196"/>
      <c r="IE56" s="196"/>
      <c r="IF56" s="196"/>
      <c r="IG56" s="196"/>
      <c r="IH56" s="196"/>
      <c r="II56" s="196"/>
    </row>
    <row r="57" spans="1:253" s="42" customFormat="1" ht="11.25" hidden="1" customHeight="1"/>
    <row r="58" spans="1:253" s="42" customFormat="1" ht="21" hidden="1" customHeight="1">
      <c r="A58" s="196" t="s">
        <v>272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96"/>
      <c r="BQ58" s="196"/>
      <c r="BR58" s="196"/>
      <c r="BS58" s="196"/>
      <c r="BT58" s="196"/>
      <c r="BU58" s="196"/>
      <c r="BV58" s="196"/>
      <c r="BW58" s="196"/>
      <c r="BX58" s="196"/>
      <c r="BY58" s="196"/>
      <c r="BZ58" s="196"/>
      <c r="CA58" s="196"/>
      <c r="CB58" s="196"/>
      <c r="CC58" s="196"/>
      <c r="CD58" s="196"/>
      <c r="CE58" s="196"/>
      <c r="CF58" s="196"/>
      <c r="CG58" s="196"/>
      <c r="CH58" s="196"/>
      <c r="CI58" s="196"/>
      <c r="CJ58" s="196"/>
      <c r="CK58" s="196"/>
      <c r="CL58" s="196"/>
      <c r="CM58" s="196"/>
      <c r="CN58" s="196"/>
      <c r="CO58" s="196"/>
      <c r="CP58" s="196"/>
      <c r="CQ58" s="196"/>
      <c r="CR58" s="196"/>
      <c r="CS58" s="196"/>
      <c r="CT58" s="196"/>
      <c r="CU58" s="196"/>
      <c r="CV58" s="196"/>
      <c r="CW58" s="196"/>
      <c r="CX58" s="196"/>
      <c r="CY58" s="196"/>
      <c r="CZ58" s="196"/>
      <c r="DA58" s="196"/>
      <c r="DB58" s="196"/>
      <c r="DC58" s="196"/>
      <c r="DD58" s="196"/>
      <c r="DE58" s="196"/>
      <c r="DF58" s="196"/>
      <c r="DG58" s="196"/>
      <c r="DH58" s="196"/>
      <c r="DI58" s="196"/>
      <c r="DJ58" s="196"/>
      <c r="DK58" s="196"/>
      <c r="DL58" s="196"/>
      <c r="DM58" s="196"/>
      <c r="DN58" s="196"/>
      <c r="DO58" s="196"/>
      <c r="DP58" s="196"/>
      <c r="DQ58" s="196"/>
      <c r="DR58" s="196"/>
      <c r="DS58" s="196"/>
      <c r="DT58" s="196"/>
      <c r="DU58" s="196"/>
      <c r="DV58" s="196"/>
      <c r="DW58" s="196"/>
      <c r="DX58" s="196"/>
      <c r="DY58" s="196"/>
      <c r="DZ58" s="196"/>
      <c r="EA58" s="196"/>
      <c r="EB58" s="196"/>
      <c r="EC58" s="196"/>
      <c r="ED58" s="196"/>
      <c r="EE58" s="196"/>
      <c r="EF58" s="196"/>
      <c r="EG58" s="196"/>
      <c r="EH58" s="196"/>
      <c r="EI58" s="196"/>
      <c r="EJ58" s="196"/>
      <c r="EK58" s="196"/>
      <c r="EL58" s="196"/>
      <c r="EM58" s="196"/>
      <c r="EN58" s="196"/>
      <c r="EO58" s="196"/>
      <c r="EP58" s="196"/>
      <c r="EQ58" s="196"/>
      <c r="ER58" s="196"/>
      <c r="ES58" s="196"/>
      <c r="ET58" s="196"/>
      <c r="EU58" s="196"/>
      <c r="EV58" s="196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6"/>
      <c r="FL58" s="196"/>
      <c r="FM58" s="196"/>
      <c r="FN58" s="196"/>
      <c r="FO58" s="196"/>
      <c r="FP58" s="196"/>
      <c r="FQ58" s="196"/>
      <c r="FR58" s="196"/>
      <c r="FS58" s="196"/>
      <c r="FT58" s="196"/>
      <c r="FU58" s="196"/>
      <c r="FV58" s="196"/>
      <c r="FW58" s="196"/>
      <c r="FX58" s="196"/>
      <c r="FY58" s="196"/>
      <c r="FZ58" s="196"/>
      <c r="GA58" s="196"/>
      <c r="GB58" s="196"/>
      <c r="GC58" s="196"/>
      <c r="GD58" s="196"/>
      <c r="GE58" s="196"/>
      <c r="GF58" s="196"/>
      <c r="GG58" s="196"/>
      <c r="GH58" s="196"/>
      <c r="GI58" s="196"/>
      <c r="GJ58" s="196"/>
      <c r="GK58" s="196"/>
      <c r="GL58" s="196"/>
      <c r="GM58" s="196"/>
      <c r="GN58" s="196"/>
      <c r="GO58" s="196"/>
      <c r="GP58" s="196"/>
      <c r="GQ58" s="196"/>
      <c r="GR58" s="196"/>
      <c r="GS58" s="196"/>
      <c r="GT58" s="196"/>
      <c r="GU58" s="196"/>
      <c r="GV58" s="196"/>
      <c r="GW58" s="196"/>
      <c r="GX58" s="196"/>
      <c r="GY58" s="196"/>
      <c r="GZ58" s="196"/>
      <c r="HA58" s="196"/>
      <c r="HB58" s="196"/>
      <c r="HC58" s="196"/>
      <c r="HD58" s="196"/>
      <c r="HE58" s="196"/>
      <c r="HF58" s="196"/>
      <c r="HG58" s="196"/>
      <c r="HH58" s="196"/>
      <c r="HI58" s="196"/>
      <c r="HJ58" s="196"/>
      <c r="HK58" s="196"/>
      <c r="HL58" s="196"/>
      <c r="HM58" s="196"/>
      <c r="HN58" s="196"/>
      <c r="HO58" s="196"/>
      <c r="HP58" s="196"/>
      <c r="HQ58" s="196"/>
      <c r="HR58" s="196"/>
      <c r="HS58" s="196"/>
      <c r="HT58" s="196"/>
      <c r="HU58" s="196"/>
      <c r="HV58" s="196"/>
      <c r="HW58" s="196"/>
      <c r="HX58" s="196"/>
      <c r="HY58" s="196"/>
      <c r="HZ58" s="196"/>
      <c r="IA58" s="196"/>
      <c r="IB58" s="196"/>
    </row>
    <row r="59" spans="1:253" s="42" customFormat="1" ht="11.25" customHeight="1"/>
    <row r="60" spans="1:253" s="81" customFormat="1" ht="21" customHeight="1">
      <c r="A60" s="196" t="s">
        <v>79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6"/>
      <c r="BH60" s="196"/>
      <c r="BI60" s="196"/>
      <c r="BJ60" s="196"/>
      <c r="BK60" s="196"/>
      <c r="BL60" s="196"/>
      <c r="BM60" s="196"/>
      <c r="BN60" s="196"/>
      <c r="BO60" s="196"/>
      <c r="BP60" s="196"/>
      <c r="BQ60" s="196"/>
      <c r="BR60" s="196"/>
      <c r="BS60" s="196"/>
      <c r="BT60" s="196"/>
      <c r="BU60" s="196"/>
      <c r="BV60" s="196"/>
      <c r="BW60" s="196"/>
      <c r="BX60" s="196"/>
      <c r="BY60" s="196"/>
      <c r="BZ60" s="196"/>
      <c r="CA60" s="196"/>
      <c r="CB60" s="196"/>
      <c r="CC60" s="196"/>
      <c r="CD60" s="196"/>
      <c r="CE60" s="196"/>
      <c r="CF60" s="196"/>
      <c r="CG60" s="196"/>
      <c r="CH60" s="196"/>
      <c r="CI60" s="196"/>
      <c r="CJ60" s="196"/>
      <c r="CK60" s="196"/>
      <c r="CL60" s="196"/>
      <c r="CM60" s="196"/>
      <c r="CN60" s="196"/>
      <c r="CO60" s="196"/>
      <c r="CP60" s="196"/>
      <c r="CQ60" s="196"/>
      <c r="CR60" s="196"/>
      <c r="CS60" s="196"/>
      <c r="CT60" s="196"/>
      <c r="CU60" s="196"/>
      <c r="CV60" s="196"/>
      <c r="CW60" s="196"/>
      <c r="CX60" s="196"/>
      <c r="CY60" s="196"/>
      <c r="CZ60" s="196"/>
      <c r="DA60" s="196"/>
      <c r="DB60" s="196"/>
      <c r="DC60" s="196"/>
      <c r="DD60" s="196"/>
      <c r="DE60" s="196"/>
      <c r="DF60" s="196"/>
      <c r="DG60" s="196"/>
      <c r="DH60" s="196"/>
      <c r="DI60" s="196"/>
      <c r="DJ60" s="196"/>
      <c r="DK60" s="196"/>
      <c r="DL60" s="196"/>
      <c r="DM60" s="196"/>
      <c r="DN60" s="196"/>
      <c r="DO60" s="196"/>
      <c r="DP60" s="196"/>
      <c r="DQ60" s="196"/>
      <c r="DR60" s="196"/>
      <c r="DS60" s="196"/>
      <c r="DT60" s="196"/>
      <c r="DU60" s="196"/>
      <c r="DV60" s="196"/>
      <c r="DW60" s="196"/>
      <c r="DX60" s="196"/>
      <c r="DY60" s="196"/>
      <c r="DZ60" s="196"/>
      <c r="EA60" s="196"/>
      <c r="EB60" s="196"/>
      <c r="EC60" s="196"/>
      <c r="ED60" s="196"/>
      <c r="EE60" s="196"/>
      <c r="EF60" s="196"/>
      <c r="EG60" s="196"/>
      <c r="EH60" s="196"/>
      <c r="EI60" s="196"/>
      <c r="EJ60" s="196"/>
      <c r="EK60" s="196"/>
      <c r="EL60" s="196"/>
      <c r="EM60" s="196"/>
      <c r="EN60" s="196"/>
      <c r="EO60" s="196"/>
      <c r="EP60" s="196"/>
      <c r="EQ60" s="196"/>
      <c r="ER60" s="196"/>
      <c r="ES60" s="196"/>
      <c r="ET60" s="196"/>
      <c r="EU60" s="196"/>
      <c r="EV60" s="196"/>
      <c r="EW60" s="196"/>
      <c r="EX60" s="196"/>
      <c r="EY60" s="196"/>
      <c r="EZ60" s="196"/>
      <c r="FA60" s="196"/>
      <c r="FB60" s="196"/>
      <c r="FC60" s="196"/>
      <c r="FD60" s="196"/>
      <c r="FE60" s="196"/>
      <c r="FF60" s="196"/>
      <c r="FG60" s="196"/>
      <c r="FH60" s="196"/>
      <c r="FI60" s="196"/>
      <c r="FJ60" s="196"/>
      <c r="FK60" s="196"/>
      <c r="FL60" s="196"/>
      <c r="FM60" s="196"/>
      <c r="FN60" s="196"/>
      <c r="FO60" s="196"/>
      <c r="FP60" s="196"/>
      <c r="FQ60" s="196"/>
      <c r="FR60" s="196"/>
      <c r="FS60" s="196"/>
      <c r="FT60" s="196"/>
      <c r="FU60" s="196"/>
      <c r="FV60" s="196"/>
      <c r="FW60" s="196"/>
      <c r="FX60" s="196"/>
      <c r="FY60" s="196"/>
      <c r="FZ60" s="196"/>
      <c r="GA60" s="196"/>
      <c r="GB60" s="196"/>
      <c r="GC60" s="196"/>
      <c r="GD60" s="196"/>
      <c r="GE60" s="196"/>
      <c r="GF60" s="196"/>
      <c r="GG60" s="196"/>
      <c r="GH60" s="196"/>
      <c r="GI60" s="196"/>
      <c r="GJ60" s="196"/>
      <c r="GK60" s="196"/>
      <c r="GL60" s="196"/>
      <c r="GM60" s="196"/>
      <c r="GN60" s="196"/>
      <c r="GO60" s="196"/>
      <c r="GP60" s="196"/>
      <c r="GQ60" s="196"/>
      <c r="GR60" s="196"/>
      <c r="GS60" s="196"/>
      <c r="GT60" s="196"/>
      <c r="GU60" s="196"/>
      <c r="GV60" s="196"/>
      <c r="GW60" s="196"/>
      <c r="GX60" s="196"/>
      <c r="GY60" s="196"/>
      <c r="GZ60" s="196"/>
      <c r="HA60" s="196"/>
      <c r="HB60" s="196"/>
      <c r="HC60" s="196"/>
      <c r="HD60" s="196"/>
      <c r="HE60" s="196"/>
      <c r="HF60" s="196"/>
      <c r="HG60" s="196"/>
      <c r="HH60" s="196"/>
      <c r="HI60" s="196"/>
      <c r="HJ60" s="196"/>
      <c r="HK60" s="196"/>
      <c r="HL60" s="196"/>
      <c r="HM60" s="196"/>
      <c r="HN60" s="196"/>
      <c r="HO60" s="196"/>
      <c r="HP60" s="196"/>
      <c r="HQ60" s="196"/>
      <c r="HR60" s="196"/>
      <c r="HS60" s="196"/>
      <c r="HT60" s="196"/>
      <c r="HU60" s="196"/>
      <c r="HV60" s="196"/>
      <c r="HW60" s="196"/>
      <c r="HX60" s="196"/>
      <c r="HY60" s="196"/>
      <c r="HZ60" s="196"/>
      <c r="IA60" s="196"/>
      <c r="IB60" s="196"/>
      <c r="IC60" s="196"/>
      <c r="ID60" s="196"/>
      <c r="IE60" s="196"/>
      <c r="IF60" s="196"/>
      <c r="IG60" s="196"/>
      <c r="IH60" s="196"/>
      <c r="II60" s="196"/>
    </row>
    <row r="61" spans="1:253" s="42" customFormat="1" ht="11.25" customHeight="1"/>
    <row r="62" spans="1:253" s="81" customFormat="1" ht="21" customHeight="1">
      <c r="A62" s="196" t="s">
        <v>80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6"/>
      <c r="FH62" s="196"/>
      <c r="FI62" s="196"/>
      <c r="FJ62" s="196"/>
      <c r="FK62" s="196"/>
      <c r="FL62" s="196"/>
      <c r="FM62" s="196"/>
      <c r="FN62" s="196"/>
      <c r="FO62" s="196"/>
      <c r="FP62" s="196"/>
      <c r="FQ62" s="196"/>
      <c r="FR62" s="196"/>
      <c r="FS62" s="196"/>
      <c r="FT62" s="196"/>
      <c r="FU62" s="196"/>
      <c r="FV62" s="196"/>
      <c r="FW62" s="196"/>
      <c r="FX62" s="196"/>
      <c r="FY62" s="196"/>
      <c r="FZ62" s="196"/>
      <c r="GA62" s="196"/>
      <c r="GB62" s="196"/>
      <c r="GC62" s="196"/>
      <c r="GD62" s="196"/>
      <c r="GE62" s="196"/>
      <c r="GF62" s="196"/>
      <c r="GG62" s="196"/>
      <c r="GH62" s="196"/>
      <c r="GI62" s="196"/>
      <c r="GJ62" s="196"/>
      <c r="GK62" s="196"/>
      <c r="GL62" s="196"/>
      <c r="GM62" s="196"/>
      <c r="GN62" s="196"/>
      <c r="GO62" s="196"/>
      <c r="GP62" s="196"/>
      <c r="GQ62" s="196"/>
      <c r="GR62" s="196"/>
      <c r="GS62" s="196"/>
      <c r="GT62" s="196"/>
      <c r="GU62" s="196"/>
      <c r="GV62" s="196"/>
      <c r="GW62" s="196"/>
      <c r="GX62" s="196"/>
      <c r="GY62" s="196"/>
      <c r="GZ62" s="196"/>
      <c r="HA62" s="196"/>
      <c r="HB62" s="196"/>
      <c r="HC62" s="196"/>
      <c r="HD62" s="196"/>
      <c r="HE62" s="196"/>
      <c r="HF62" s="196"/>
      <c r="HG62" s="196"/>
      <c r="HH62" s="196"/>
      <c r="HI62" s="196"/>
      <c r="HJ62" s="196"/>
      <c r="HK62" s="196"/>
      <c r="HL62" s="196"/>
      <c r="HM62" s="196"/>
      <c r="HN62" s="196"/>
      <c r="HO62" s="196"/>
      <c r="HP62" s="196"/>
      <c r="HQ62" s="196"/>
      <c r="HR62" s="196"/>
      <c r="HS62" s="196"/>
      <c r="HT62" s="196"/>
      <c r="HU62" s="196"/>
      <c r="HV62" s="196"/>
      <c r="HW62" s="196"/>
      <c r="HX62" s="196"/>
      <c r="HY62" s="196"/>
      <c r="HZ62" s="196"/>
      <c r="IA62" s="196"/>
      <c r="IB62" s="196"/>
      <c r="IC62" s="196"/>
      <c r="ID62" s="196"/>
      <c r="IE62" s="196"/>
      <c r="IF62" s="196"/>
      <c r="IG62" s="196"/>
      <c r="IH62" s="196"/>
      <c r="II62" s="196"/>
    </row>
  </sheetData>
  <mergeCells count="1499">
    <mergeCell ref="IF32:IK32"/>
    <mergeCell ref="IL32:IS32"/>
    <mergeCell ref="EA32:EI32"/>
    <mergeCell ref="EJ32:EN32"/>
    <mergeCell ref="EO32:ES32"/>
    <mergeCell ref="ET32:EZ32"/>
    <mergeCell ref="FA32:FF32"/>
    <mergeCell ref="FG32:FM32"/>
    <mergeCell ref="FN32:FT32"/>
    <mergeCell ref="FU32:FY32"/>
    <mergeCell ref="FZ32:GF32"/>
    <mergeCell ref="GG32:GM32"/>
    <mergeCell ref="GN32:GT32"/>
    <mergeCell ref="GU32:HB32"/>
    <mergeCell ref="HC32:HG32"/>
    <mergeCell ref="HH32:HN32"/>
    <mergeCell ref="HO32:HU32"/>
    <mergeCell ref="HV32:HZ32"/>
    <mergeCell ref="IA32:IE32"/>
    <mergeCell ref="A32:E32"/>
    <mergeCell ref="F32:AI32"/>
    <mergeCell ref="AJ32:AP32"/>
    <mergeCell ref="AQ32:AU32"/>
    <mergeCell ref="AV32:AZ32"/>
    <mergeCell ref="BA32:BG32"/>
    <mergeCell ref="BH32:BM32"/>
    <mergeCell ref="BN32:BV32"/>
    <mergeCell ref="BW32:CA32"/>
    <mergeCell ref="CB32:CF32"/>
    <mergeCell ref="CG32:CM32"/>
    <mergeCell ref="CN32:CS32"/>
    <mergeCell ref="CT32:DB32"/>
    <mergeCell ref="DD32:DH32"/>
    <mergeCell ref="DI32:DM32"/>
    <mergeCell ref="DN32:DT32"/>
    <mergeCell ref="DU32:DZ32"/>
    <mergeCell ref="CT43:DB43"/>
    <mergeCell ref="CT44:DB44"/>
    <mergeCell ref="CT45:DB45"/>
    <mergeCell ref="CT46:DB46"/>
    <mergeCell ref="CT47:DB47"/>
    <mergeCell ref="CT48:DB48"/>
    <mergeCell ref="CT21:DB21"/>
    <mergeCell ref="CT22:DB22"/>
    <mergeCell ref="CT23:DB23"/>
    <mergeCell ref="CT24:DB24"/>
    <mergeCell ref="CT25:DB25"/>
    <mergeCell ref="CT26:DB26"/>
    <mergeCell ref="CT27:DB27"/>
    <mergeCell ref="CT28:DB28"/>
    <mergeCell ref="CT29:DB29"/>
    <mergeCell ref="CT33:DB33"/>
    <mergeCell ref="CT34:DB34"/>
    <mergeCell ref="CT35:DB35"/>
    <mergeCell ref="CT36:DB36"/>
    <mergeCell ref="CT37:DB37"/>
    <mergeCell ref="CT38:DB38"/>
    <mergeCell ref="CT39:DB39"/>
    <mergeCell ref="CT40:DB40"/>
    <mergeCell ref="ET12:EZ12"/>
    <mergeCell ref="FA12:FF12"/>
    <mergeCell ref="FG12:FM12"/>
    <mergeCell ref="FN12:FT12"/>
    <mergeCell ref="FU12:FY12"/>
    <mergeCell ref="FZ12:GF12"/>
    <mergeCell ref="GG12:GM12"/>
    <mergeCell ref="GN12:GT12"/>
    <mergeCell ref="CT13:DB13"/>
    <mergeCell ref="CT14:DB14"/>
    <mergeCell ref="CT15:DB15"/>
    <mergeCell ref="CT16:DB16"/>
    <mergeCell ref="CT17:DB17"/>
    <mergeCell ref="CT18:DB18"/>
    <mergeCell ref="CT19:DB19"/>
    <mergeCell ref="DD16:DH16"/>
    <mergeCell ref="DI16:DM16"/>
    <mergeCell ref="DN16:DT16"/>
    <mergeCell ref="DU16:DZ16"/>
    <mergeCell ref="FG19:FM19"/>
    <mergeCell ref="GG18:GM18"/>
    <mergeCell ref="GN18:GT18"/>
    <mergeCell ref="DN13:DT13"/>
    <mergeCell ref="DU13:DZ13"/>
    <mergeCell ref="EA14:EI14"/>
    <mergeCell ref="DU19:DZ19"/>
    <mergeCell ref="EA12:EI12"/>
    <mergeCell ref="A12:E12"/>
    <mergeCell ref="F12:AI12"/>
    <mergeCell ref="AJ12:AP12"/>
    <mergeCell ref="AQ12:AU12"/>
    <mergeCell ref="AV12:AZ12"/>
    <mergeCell ref="BA12:BG12"/>
    <mergeCell ref="BH12:BM12"/>
    <mergeCell ref="BN12:BV12"/>
    <mergeCell ref="BW12:CA12"/>
    <mergeCell ref="CB12:CF12"/>
    <mergeCell ref="CG12:CM12"/>
    <mergeCell ref="CN12:CS12"/>
    <mergeCell ref="CT12:DC12"/>
    <mergeCell ref="DD12:DH12"/>
    <mergeCell ref="DI12:DM12"/>
    <mergeCell ref="DN12:DT12"/>
    <mergeCell ref="DU12:DZ12"/>
    <mergeCell ref="EJ48:EN48"/>
    <mergeCell ref="EO48:ES48"/>
    <mergeCell ref="ET48:EZ48"/>
    <mergeCell ref="FA48:FF48"/>
    <mergeCell ref="FG48:FM48"/>
    <mergeCell ref="FN48:FT48"/>
    <mergeCell ref="FU48:FY48"/>
    <mergeCell ref="FZ48:GF48"/>
    <mergeCell ref="GG48:GM48"/>
    <mergeCell ref="GN48:GT48"/>
    <mergeCell ref="GU48:HB48"/>
    <mergeCell ref="HC48:HG48"/>
    <mergeCell ref="EA44:EI44"/>
    <mergeCell ref="HV48:HZ48"/>
    <mergeCell ref="IA48:IE48"/>
    <mergeCell ref="IF48:IK48"/>
    <mergeCell ref="IL48:IS48"/>
    <mergeCell ref="HC44:HG44"/>
    <mergeCell ref="HH44:HN44"/>
    <mergeCell ref="HO44:HU44"/>
    <mergeCell ref="HV44:HZ44"/>
    <mergeCell ref="IA44:IE44"/>
    <mergeCell ref="IL44:IS44"/>
    <mergeCell ref="IF44:IK44"/>
    <mergeCell ref="GN47:GT47"/>
    <mergeCell ref="GU47:HB47"/>
    <mergeCell ref="HC47:HG47"/>
    <mergeCell ref="HH47:HN47"/>
    <mergeCell ref="HO47:HU47"/>
    <mergeCell ref="HV47:HZ47"/>
    <mergeCell ref="IL45:IS45"/>
    <mergeCell ref="A48:E48"/>
    <mergeCell ref="F48:AI48"/>
    <mergeCell ref="AJ48:AP48"/>
    <mergeCell ref="AQ48:AU48"/>
    <mergeCell ref="AV48:AZ48"/>
    <mergeCell ref="BA48:BG48"/>
    <mergeCell ref="BH48:BM48"/>
    <mergeCell ref="BN48:BV48"/>
    <mergeCell ref="BW48:CA48"/>
    <mergeCell ref="CB48:CF48"/>
    <mergeCell ref="CG48:CM48"/>
    <mergeCell ref="CN48:CS48"/>
    <mergeCell ref="DD48:DH48"/>
    <mergeCell ref="DI48:DM48"/>
    <mergeCell ref="DN48:DT48"/>
    <mergeCell ref="DU48:DZ48"/>
    <mergeCell ref="EA48:EI48"/>
    <mergeCell ref="GN43:GT43"/>
    <mergeCell ref="GU43:HB43"/>
    <mergeCell ref="HC43:HG43"/>
    <mergeCell ref="HH43:HN43"/>
    <mergeCell ref="HO43:HU43"/>
    <mergeCell ref="A44:E44"/>
    <mergeCell ref="F44:AI44"/>
    <mergeCell ref="AJ44:AP44"/>
    <mergeCell ref="AQ44:AU44"/>
    <mergeCell ref="AV44:AZ44"/>
    <mergeCell ref="BA44:BG44"/>
    <mergeCell ref="BH44:BM44"/>
    <mergeCell ref="BN44:BV44"/>
    <mergeCell ref="BW44:CA44"/>
    <mergeCell ref="CB44:CF44"/>
    <mergeCell ref="CG44:CM44"/>
    <mergeCell ref="CN44:CS44"/>
    <mergeCell ref="DD44:DH44"/>
    <mergeCell ref="DI44:DM44"/>
    <mergeCell ref="DN44:DT44"/>
    <mergeCell ref="DU44:DZ44"/>
    <mergeCell ref="EJ44:EN44"/>
    <mergeCell ref="EO44:ES44"/>
    <mergeCell ref="ET44:EZ44"/>
    <mergeCell ref="FA44:FF44"/>
    <mergeCell ref="FG44:FM44"/>
    <mergeCell ref="FN44:FT44"/>
    <mergeCell ref="FU44:FY44"/>
    <mergeCell ref="FZ44:GF44"/>
    <mergeCell ref="GG44:GM44"/>
    <mergeCell ref="GN44:GT44"/>
    <mergeCell ref="GU44:HB44"/>
    <mergeCell ref="IA42:IE42"/>
    <mergeCell ref="IF42:IK42"/>
    <mergeCell ref="IL42:IS42"/>
    <mergeCell ref="HV43:HZ43"/>
    <mergeCell ref="IA43:IE43"/>
    <mergeCell ref="IF43:IK43"/>
    <mergeCell ref="A43:E43"/>
    <mergeCell ref="F43:AI43"/>
    <mergeCell ref="AJ43:AP43"/>
    <mergeCell ref="AQ43:AU43"/>
    <mergeCell ref="AV43:AZ43"/>
    <mergeCell ref="BA43:BG43"/>
    <mergeCell ref="BH43:BM43"/>
    <mergeCell ref="BN43:BV43"/>
    <mergeCell ref="BW43:CA43"/>
    <mergeCell ref="CB43:CF43"/>
    <mergeCell ref="CG43:CM43"/>
    <mergeCell ref="CN43:CS43"/>
    <mergeCell ref="DD43:DH43"/>
    <mergeCell ref="DI43:DM43"/>
    <mergeCell ref="DN43:DT43"/>
    <mergeCell ref="DU43:DZ43"/>
    <mergeCell ref="IL43:IS43"/>
    <mergeCell ref="EJ43:EN43"/>
    <mergeCell ref="EO43:ES43"/>
    <mergeCell ref="ET43:EZ43"/>
    <mergeCell ref="FA43:FF43"/>
    <mergeCell ref="FG43:FM43"/>
    <mergeCell ref="FN43:FT43"/>
    <mergeCell ref="FU43:FY43"/>
    <mergeCell ref="FZ43:GF43"/>
    <mergeCell ref="GG43:GM43"/>
    <mergeCell ref="IA41:IE41"/>
    <mergeCell ref="IF41:IK41"/>
    <mergeCell ref="IL41:IS41"/>
    <mergeCell ref="A42:E42"/>
    <mergeCell ref="F42:AI42"/>
    <mergeCell ref="AJ42:AP42"/>
    <mergeCell ref="AQ42:AU42"/>
    <mergeCell ref="AV42:AZ42"/>
    <mergeCell ref="BA42:BG42"/>
    <mergeCell ref="BH42:BM42"/>
    <mergeCell ref="BN42:BV42"/>
    <mergeCell ref="BW42:CA42"/>
    <mergeCell ref="CB42:CF42"/>
    <mergeCell ref="CG42:CM42"/>
    <mergeCell ref="CN42:CS42"/>
    <mergeCell ref="DD42:DH42"/>
    <mergeCell ref="DI42:DM42"/>
    <mergeCell ref="DN42:DT42"/>
    <mergeCell ref="DU42:DZ42"/>
    <mergeCell ref="EA42:EI42"/>
    <mergeCell ref="EJ42:EN42"/>
    <mergeCell ref="EO42:ES42"/>
    <mergeCell ref="FN42:FT42"/>
    <mergeCell ref="FU42:FY42"/>
    <mergeCell ref="FZ42:GF42"/>
    <mergeCell ref="GG42:GM42"/>
    <mergeCell ref="GN42:GT42"/>
    <mergeCell ref="GU42:HB42"/>
    <mergeCell ref="HC42:HG42"/>
    <mergeCell ref="HH42:HN42"/>
    <mergeCell ref="HO42:HU42"/>
    <mergeCell ref="HV42:HZ42"/>
    <mergeCell ref="IA40:IE40"/>
    <mergeCell ref="IF40:IK40"/>
    <mergeCell ref="IL40:IS40"/>
    <mergeCell ref="A41:E41"/>
    <mergeCell ref="F41:AI41"/>
    <mergeCell ref="AJ41:AP41"/>
    <mergeCell ref="AQ41:AU41"/>
    <mergeCell ref="AV41:AZ41"/>
    <mergeCell ref="BA41:BG41"/>
    <mergeCell ref="BH41:BM41"/>
    <mergeCell ref="BN41:BV41"/>
    <mergeCell ref="BW41:CA41"/>
    <mergeCell ref="CB41:CF41"/>
    <mergeCell ref="CG41:CM41"/>
    <mergeCell ref="CN41:CS41"/>
    <mergeCell ref="DD41:DH41"/>
    <mergeCell ref="DI41:DM41"/>
    <mergeCell ref="DN41:DT41"/>
    <mergeCell ref="DU41:DZ41"/>
    <mergeCell ref="EA41:EI41"/>
    <mergeCell ref="EJ41:EN41"/>
    <mergeCell ref="FG41:FM41"/>
    <mergeCell ref="FN41:FT41"/>
    <mergeCell ref="FU41:FY41"/>
    <mergeCell ref="FZ41:GF41"/>
    <mergeCell ref="GG41:GM41"/>
    <mergeCell ref="GN41:GT41"/>
    <mergeCell ref="GU41:HB41"/>
    <mergeCell ref="HC41:HG41"/>
    <mergeCell ref="HH41:HN41"/>
    <mergeCell ref="HO41:HU41"/>
    <mergeCell ref="HV41:HZ41"/>
    <mergeCell ref="IF38:IK38"/>
    <mergeCell ref="IL39:IS39"/>
    <mergeCell ref="A40:E40"/>
    <mergeCell ref="F40:AI40"/>
    <mergeCell ref="AJ40:AP40"/>
    <mergeCell ref="AQ40:AU40"/>
    <mergeCell ref="AV40:AZ40"/>
    <mergeCell ref="BA40:BG40"/>
    <mergeCell ref="BH40:BM40"/>
    <mergeCell ref="BN40:BV40"/>
    <mergeCell ref="BW40:CA40"/>
    <mergeCell ref="CB40:CF40"/>
    <mergeCell ref="CG40:CM40"/>
    <mergeCell ref="CN40:CS40"/>
    <mergeCell ref="DD40:DH40"/>
    <mergeCell ref="DI40:DM40"/>
    <mergeCell ref="DN40:DT40"/>
    <mergeCell ref="DU40:DZ40"/>
    <mergeCell ref="EA40:EI40"/>
    <mergeCell ref="EJ40:EN40"/>
    <mergeCell ref="EO40:ES40"/>
    <mergeCell ref="FN40:FT40"/>
    <mergeCell ref="FU40:FY40"/>
    <mergeCell ref="FZ40:GF40"/>
    <mergeCell ref="GG40:GM40"/>
    <mergeCell ref="GN40:GT40"/>
    <mergeCell ref="GU40:HB40"/>
    <mergeCell ref="HC40:HG40"/>
    <mergeCell ref="HH40:HN40"/>
    <mergeCell ref="EJ39:EN39"/>
    <mergeCell ref="HO40:HU40"/>
    <mergeCell ref="HV40:HZ40"/>
    <mergeCell ref="IL38:IS38"/>
    <mergeCell ref="A39:E39"/>
    <mergeCell ref="F39:AI39"/>
    <mergeCell ref="AJ39:AP39"/>
    <mergeCell ref="AQ39:AU39"/>
    <mergeCell ref="AV39:AZ39"/>
    <mergeCell ref="BA39:BG39"/>
    <mergeCell ref="BH39:BM39"/>
    <mergeCell ref="BN39:BV39"/>
    <mergeCell ref="BW39:CA39"/>
    <mergeCell ref="CB39:CF39"/>
    <mergeCell ref="CG39:CM39"/>
    <mergeCell ref="CN39:CS39"/>
    <mergeCell ref="DD39:DH39"/>
    <mergeCell ref="DI39:DM39"/>
    <mergeCell ref="DN39:DT39"/>
    <mergeCell ref="DU39:DZ39"/>
    <mergeCell ref="EA39:EI39"/>
    <mergeCell ref="EO39:ES39"/>
    <mergeCell ref="ET39:EZ39"/>
    <mergeCell ref="FA39:FF39"/>
    <mergeCell ref="FG39:FM39"/>
    <mergeCell ref="FN39:FT39"/>
    <mergeCell ref="FU39:FY39"/>
    <mergeCell ref="FZ39:GF39"/>
    <mergeCell ref="GG39:GM39"/>
    <mergeCell ref="GN39:GT39"/>
    <mergeCell ref="GU39:HB39"/>
    <mergeCell ref="HC39:HG39"/>
    <mergeCell ref="HH39:HN39"/>
    <mergeCell ref="HO39:HU39"/>
    <mergeCell ref="FN38:FT38"/>
    <mergeCell ref="A38:E38"/>
    <mergeCell ref="F38:AI38"/>
    <mergeCell ref="AJ38:AP38"/>
    <mergeCell ref="AQ38:AU38"/>
    <mergeCell ref="AV38:AZ38"/>
    <mergeCell ref="BA38:BG38"/>
    <mergeCell ref="BH38:BM38"/>
    <mergeCell ref="BN38:BV38"/>
    <mergeCell ref="BW38:CA38"/>
    <mergeCell ref="CB38:CF38"/>
    <mergeCell ref="CG38:CM38"/>
    <mergeCell ref="CN38:CS38"/>
    <mergeCell ref="DD38:DH38"/>
    <mergeCell ref="DI38:DM38"/>
    <mergeCell ref="DN38:DT38"/>
    <mergeCell ref="DU38:DZ38"/>
    <mergeCell ref="IA33:IE33"/>
    <mergeCell ref="FU38:FY38"/>
    <mergeCell ref="FZ38:GF38"/>
    <mergeCell ref="GG38:GM38"/>
    <mergeCell ref="GN38:GT38"/>
    <mergeCell ref="GU38:HB38"/>
    <mergeCell ref="HC38:HG38"/>
    <mergeCell ref="HH38:HN38"/>
    <mergeCell ref="HO38:HU38"/>
    <mergeCell ref="HV38:HZ38"/>
    <mergeCell ref="IA38:IE38"/>
    <mergeCell ref="AQ34:AU34"/>
    <mergeCell ref="AV34:AZ34"/>
    <mergeCell ref="FZ33:GF33"/>
    <mergeCell ref="GG33:GM33"/>
    <mergeCell ref="GN33:GT33"/>
    <mergeCell ref="A29:E29"/>
    <mergeCell ref="F29:AI29"/>
    <mergeCell ref="AJ29:AP29"/>
    <mergeCell ref="AQ29:AU29"/>
    <mergeCell ref="AV29:AZ29"/>
    <mergeCell ref="BA29:BG29"/>
    <mergeCell ref="BH29:BM29"/>
    <mergeCell ref="BN29:BV29"/>
    <mergeCell ref="BW29:CA29"/>
    <mergeCell ref="CB29:CF29"/>
    <mergeCell ref="CG29:CM29"/>
    <mergeCell ref="CN29:CS29"/>
    <mergeCell ref="IF29:IK29"/>
    <mergeCell ref="IL29:IS29"/>
    <mergeCell ref="A31:E31"/>
    <mergeCell ref="F31:AI31"/>
    <mergeCell ref="IL19:IS19"/>
    <mergeCell ref="FN27:FT27"/>
    <mergeCell ref="FU27:FY27"/>
    <mergeCell ref="FZ27:GF27"/>
    <mergeCell ref="GG27:GM27"/>
    <mergeCell ref="GN27:GT27"/>
    <mergeCell ref="GU27:HB27"/>
    <mergeCell ref="DU21:DZ21"/>
    <mergeCell ref="HH27:HN27"/>
    <mergeCell ref="HO27:HU27"/>
    <mergeCell ref="HV27:HZ27"/>
    <mergeCell ref="IA27:IE27"/>
    <mergeCell ref="IF27:IK27"/>
    <mergeCell ref="IL27:IS27"/>
    <mergeCell ref="IL21:IS21"/>
    <mergeCell ref="A27:E27"/>
    <mergeCell ref="F27:AI27"/>
    <mergeCell ref="AJ27:AP27"/>
    <mergeCell ref="AQ27:AU27"/>
    <mergeCell ref="AV27:AZ27"/>
    <mergeCell ref="BA27:BG27"/>
    <mergeCell ref="BH27:BM27"/>
    <mergeCell ref="BN27:BV27"/>
    <mergeCell ref="BW27:CA27"/>
    <mergeCell ref="CB27:CF27"/>
    <mergeCell ref="CG27:CM27"/>
    <mergeCell ref="CN27:CS27"/>
    <mergeCell ref="DD27:DH27"/>
    <mergeCell ref="DI27:DM27"/>
    <mergeCell ref="DN27:DT27"/>
    <mergeCell ref="DU27:DZ27"/>
    <mergeCell ref="EA27:EI27"/>
    <mergeCell ref="EJ27:EN27"/>
    <mergeCell ref="FU21:FY21"/>
    <mergeCell ref="FZ21:GF21"/>
    <mergeCell ref="GG21:GM21"/>
    <mergeCell ref="GN21:GT21"/>
    <mergeCell ref="GU21:HB21"/>
    <mergeCell ref="HC21:HG21"/>
    <mergeCell ref="EJ22:EN22"/>
    <mergeCell ref="BN22:BV22"/>
    <mergeCell ref="BW22:CA22"/>
    <mergeCell ref="CB22:CF22"/>
    <mergeCell ref="AV20:AZ20"/>
    <mergeCell ref="BA20:BG20"/>
    <mergeCell ref="BH20:BM20"/>
    <mergeCell ref="BN20:BV20"/>
    <mergeCell ref="BW20:CA20"/>
    <mergeCell ref="ET20:EZ20"/>
    <mergeCell ref="CB20:CF20"/>
    <mergeCell ref="CG20:CM20"/>
    <mergeCell ref="CN20:CS20"/>
    <mergeCell ref="DU20:DZ20"/>
    <mergeCell ref="BH21:BM21"/>
    <mergeCell ref="BN21:BV21"/>
    <mergeCell ref="BW21:CA21"/>
    <mergeCell ref="CB21:CF21"/>
    <mergeCell ref="CG21:CM21"/>
    <mergeCell ref="CN21:CS21"/>
    <mergeCell ref="DD21:DH21"/>
    <mergeCell ref="DI21:DM21"/>
    <mergeCell ref="DN21:DT21"/>
    <mergeCell ref="A20:E20"/>
    <mergeCell ref="F20:AI20"/>
    <mergeCell ref="AJ20:AP20"/>
    <mergeCell ref="AQ20:AU20"/>
    <mergeCell ref="EA21:EI21"/>
    <mergeCell ref="EJ21:EN21"/>
    <mergeCell ref="EO21:ES21"/>
    <mergeCell ref="ET21:EZ21"/>
    <mergeCell ref="A19:E19"/>
    <mergeCell ref="F19:AI19"/>
    <mergeCell ref="AJ19:AP19"/>
    <mergeCell ref="AQ19:AU19"/>
    <mergeCell ref="AV19:AZ19"/>
    <mergeCell ref="DD20:DH20"/>
    <mergeCell ref="DI20:DM20"/>
    <mergeCell ref="DN20:DT20"/>
    <mergeCell ref="HU1:IS1"/>
    <mergeCell ref="A2:IS2"/>
    <mergeCell ref="HV3:IS3"/>
    <mergeCell ref="HR4:IS4"/>
    <mergeCell ref="HR5:IS5"/>
    <mergeCell ref="HQ6:HR6"/>
    <mergeCell ref="HS6:HU6"/>
    <mergeCell ref="HV6:HW6"/>
    <mergeCell ref="HX6:IH6"/>
    <mergeCell ref="II6:IK6"/>
    <mergeCell ref="IL6:IN6"/>
    <mergeCell ref="CN11:CS11"/>
    <mergeCell ref="CT11:DC11"/>
    <mergeCell ref="DD11:DH11"/>
    <mergeCell ref="DI11:DM11"/>
    <mergeCell ref="DN11:DT11"/>
    <mergeCell ref="A9:E11"/>
    <mergeCell ref="F9:AI11"/>
    <mergeCell ref="AJ9:BM10"/>
    <mergeCell ref="BN9:CS10"/>
    <mergeCell ref="CT9:DZ10"/>
    <mergeCell ref="EA9:FF10"/>
    <mergeCell ref="FG9:IS9"/>
    <mergeCell ref="FG10:GF10"/>
    <mergeCell ref="GG10:HG10"/>
    <mergeCell ref="HH10:IK10"/>
    <mergeCell ref="IL10:IS11"/>
    <mergeCell ref="AJ11:AP11"/>
    <mergeCell ref="AQ11:AU11"/>
    <mergeCell ref="AV11:AZ11"/>
    <mergeCell ref="BA11:BG11"/>
    <mergeCell ref="BH11:BM11"/>
    <mergeCell ref="BW11:CA11"/>
    <mergeCell ref="CB11:CF11"/>
    <mergeCell ref="EJ11:EN11"/>
    <mergeCell ref="EO11:ES11"/>
    <mergeCell ref="ET11:EZ11"/>
    <mergeCell ref="FA11:FF11"/>
    <mergeCell ref="CG11:CM11"/>
    <mergeCell ref="IA13:IE13"/>
    <mergeCell ref="IF13:IK13"/>
    <mergeCell ref="IL13:IS13"/>
    <mergeCell ref="HC13:HG13"/>
    <mergeCell ref="HH13:HN13"/>
    <mergeCell ref="HO13:HU13"/>
    <mergeCell ref="HV13:HZ13"/>
    <mergeCell ref="FZ11:GF11"/>
    <mergeCell ref="GG11:GM11"/>
    <mergeCell ref="GN11:GT11"/>
    <mergeCell ref="IF11:IK11"/>
    <mergeCell ref="HC11:HG11"/>
    <mergeCell ref="HH11:HN11"/>
    <mergeCell ref="HO11:HU11"/>
    <mergeCell ref="HV11:HZ11"/>
    <mergeCell ref="IA11:IE11"/>
    <mergeCell ref="GU12:HB12"/>
    <mergeCell ref="HC12:HG12"/>
    <mergeCell ref="HH12:HN12"/>
    <mergeCell ref="HO12:HU12"/>
    <mergeCell ref="HV12:HZ12"/>
    <mergeCell ref="IA12:IE12"/>
    <mergeCell ref="IF12:IK12"/>
    <mergeCell ref="IL12:IS12"/>
    <mergeCell ref="F13:AI13"/>
    <mergeCell ref="AJ13:AP13"/>
    <mergeCell ref="AQ13:AU13"/>
    <mergeCell ref="AV13:AZ13"/>
    <mergeCell ref="BA13:BG13"/>
    <mergeCell ref="BH13:BM13"/>
    <mergeCell ref="BN13:BV13"/>
    <mergeCell ref="BW13:CA13"/>
    <mergeCell ref="GU11:HB11"/>
    <mergeCell ref="FG11:FM11"/>
    <mergeCell ref="FN11:FT11"/>
    <mergeCell ref="FU11:FY11"/>
    <mergeCell ref="DU11:DZ11"/>
    <mergeCell ref="EA11:EI11"/>
    <mergeCell ref="EA13:EI13"/>
    <mergeCell ref="EJ13:EN13"/>
    <mergeCell ref="GN13:GT13"/>
    <mergeCell ref="GU13:HB13"/>
    <mergeCell ref="FA13:FF13"/>
    <mergeCell ref="FG13:FM13"/>
    <mergeCell ref="FN13:FT13"/>
    <mergeCell ref="FU13:FY13"/>
    <mergeCell ref="FZ13:GF13"/>
    <mergeCell ref="GG13:GM13"/>
    <mergeCell ref="CB13:CF13"/>
    <mergeCell ref="CG13:CM13"/>
    <mergeCell ref="CN13:CS13"/>
    <mergeCell ref="DD13:DH13"/>
    <mergeCell ref="DI13:DM13"/>
    <mergeCell ref="BN11:BV11"/>
    <mergeCell ref="EJ12:EN12"/>
    <mergeCell ref="EO12:ES12"/>
    <mergeCell ref="A13:E13"/>
    <mergeCell ref="EO13:ES13"/>
    <mergeCell ref="ET13:EZ13"/>
    <mergeCell ref="IF14:IK14"/>
    <mergeCell ref="IL14:IS14"/>
    <mergeCell ref="A15:E15"/>
    <mergeCell ref="F15:AI15"/>
    <mergeCell ref="AJ15:AP15"/>
    <mergeCell ref="AQ15:AU15"/>
    <mergeCell ref="AV15:AZ15"/>
    <mergeCell ref="FZ14:GF14"/>
    <mergeCell ref="GG14:GM14"/>
    <mergeCell ref="GN14:GT14"/>
    <mergeCell ref="GU14:HB14"/>
    <mergeCell ref="HC14:HG14"/>
    <mergeCell ref="HH14:HN14"/>
    <mergeCell ref="EO14:ES14"/>
    <mergeCell ref="ET14:EZ14"/>
    <mergeCell ref="FA14:FF14"/>
    <mergeCell ref="FG14:FM14"/>
    <mergeCell ref="FN14:FT14"/>
    <mergeCell ref="FU14:FY14"/>
    <mergeCell ref="DD14:DH14"/>
    <mergeCell ref="DI14:DM14"/>
    <mergeCell ref="DN14:DT14"/>
    <mergeCell ref="DU14:DZ14"/>
    <mergeCell ref="A14:E14"/>
    <mergeCell ref="F14:AI14"/>
    <mergeCell ref="AJ14:AP14"/>
    <mergeCell ref="AQ14:AU14"/>
    <mergeCell ref="AV14:AZ14"/>
    <mergeCell ref="BA14:BG14"/>
    <mergeCell ref="BH14:BM14"/>
    <mergeCell ref="HO14:HU14"/>
    <mergeCell ref="HV14:HZ14"/>
    <mergeCell ref="IA14:IE14"/>
    <mergeCell ref="EJ14:EN14"/>
    <mergeCell ref="BN14:BV14"/>
    <mergeCell ref="BW14:CA14"/>
    <mergeCell ref="CB14:CF14"/>
    <mergeCell ref="CG14:CM14"/>
    <mergeCell ref="CN14:CS14"/>
    <mergeCell ref="EO15:ES15"/>
    <mergeCell ref="ET15:EZ15"/>
    <mergeCell ref="FA15:FF15"/>
    <mergeCell ref="FG15:FM15"/>
    <mergeCell ref="CN15:CS15"/>
    <mergeCell ref="DD15:DH15"/>
    <mergeCell ref="DI15:DM15"/>
    <mergeCell ref="EA15:EI15"/>
    <mergeCell ref="EJ15:EN15"/>
    <mergeCell ref="DN15:DT15"/>
    <mergeCell ref="DU15:DZ15"/>
    <mergeCell ref="IL15:IS15"/>
    <mergeCell ref="A16:E16"/>
    <mergeCell ref="F16:AI16"/>
    <mergeCell ref="AJ16:AP16"/>
    <mergeCell ref="AQ16:AU16"/>
    <mergeCell ref="AV16:AZ16"/>
    <mergeCell ref="BA16:BG16"/>
    <mergeCell ref="BH16:BM16"/>
    <mergeCell ref="BN16:BV16"/>
    <mergeCell ref="BW16:CA16"/>
    <mergeCell ref="HC15:HG15"/>
    <mergeCell ref="HH15:HN15"/>
    <mergeCell ref="HO15:HU15"/>
    <mergeCell ref="HV15:HZ15"/>
    <mergeCell ref="IA15:IE15"/>
    <mergeCell ref="IF15:IK15"/>
    <mergeCell ref="FN15:FT15"/>
    <mergeCell ref="FU15:FY15"/>
    <mergeCell ref="FZ15:GF15"/>
    <mergeCell ref="GG15:GM15"/>
    <mergeCell ref="GN15:GT15"/>
    <mergeCell ref="GU15:HB15"/>
    <mergeCell ref="BA15:BG15"/>
    <mergeCell ref="BH15:BM15"/>
    <mergeCell ref="BN15:BV15"/>
    <mergeCell ref="BW15:CA15"/>
    <mergeCell ref="CB15:CF15"/>
    <mergeCell ref="CG15:CM15"/>
    <mergeCell ref="IA16:IE16"/>
    <mergeCell ref="IF16:IK16"/>
    <mergeCell ref="IL16:IS16"/>
    <mergeCell ref="GN16:GT16"/>
    <mergeCell ref="GU16:HB16"/>
    <mergeCell ref="HC16:HG16"/>
    <mergeCell ref="HH16:HN16"/>
    <mergeCell ref="HO16:HU16"/>
    <mergeCell ref="HV16:HZ16"/>
    <mergeCell ref="FA16:FF16"/>
    <mergeCell ref="FG16:FM16"/>
    <mergeCell ref="FN16:FT16"/>
    <mergeCell ref="FU16:FY16"/>
    <mergeCell ref="FZ16:GF16"/>
    <mergeCell ref="GG16:GM16"/>
    <mergeCell ref="EA16:EI16"/>
    <mergeCell ref="EJ16:EN16"/>
    <mergeCell ref="EO16:ES16"/>
    <mergeCell ref="ET16:EZ16"/>
    <mergeCell ref="CB16:CF16"/>
    <mergeCell ref="CG16:CM16"/>
    <mergeCell ref="CN16:CS16"/>
    <mergeCell ref="A18:E18"/>
    <mergeCell ref="F18:AI18"/>
    <mergeCell ref="AJ18:AP18"/>
    <mergeCell ref="AQ18:AU18"/>
    <mergeCell ref="AV18:AZ18"/>
    <mergeCell ref="BA18:BG18"/>
    <mergeCell ref="BH18:BM18"/>
    <mergeCell ref="BN18:BV18"/>
    <mergeCell ref="BW18:CA18"/>
    <mergeCell ref="CB18:CF18"/>
    <mergeCell ref="HO17:HU17"/>
    <mergeCell ref="HV17:HZ17"/>
    <mergeCell ref="IA17:IE17"/>
    <mergeCell ref="EJ17:EN17"/>
    <mergeCell ref="BN17:BV17"/>
    <mergeCell ref="BW17:CA17"/>
    <mergeCell ref="A17:E17"/>
    <mergeCell ref="F17:AI17"/>
    <mergeCell ref="AJ17:AP17"/>
    <mergeCell ref="AQ17:AU17"/>
    <mergeCell ref="AV17:AZ17"/>
    <mergeCell ref="BA17:BG17"/>
    <mergeCell ref="BH17:BM17"/>
    <mergeCell ref="CB17:CF17"/>
    <mergeCell ref="CG17:CM17"/>
    <mergeCell ref="CN17:CS17"/>
    <mergeCell ref="GN17:GT17"/>
    <mergeCell ref="GU17:HB17"/>
    <mergeCell ref="IA18:IE18"/>
    <mergeCell ref="ET18:EZ18"/>
    <mergeCell ref="FA18:FF18"/>
    <mergeCell ref="FG18:FM18"/>
    <mergeCell ref="IL17:IS17"/>
    <mergeCell ref="FZ17:GF17"/>
    <mergeCell ref="HC17:HG17"/>
    <mergeCell ref="HH17:HN17"/>
    <mergeCell ref="EO17:ES17"/>
    <mergeCell ref="ET17:EZ17"/>
    <mergeCell ref="FA17:FF17"/>
    <mergeCell ref="FG17:FM17"/>
    <mergeCell ref="FN17:FT17"/>
    <mergeCell ref="FU17:FY17"/>
    <mergeCell ref="DD17:DH17"/>
    <mergeCell ref="DI17:DM17"/>
    <mergeCell ref="DN17:DT17"/>
    <mergeCell ref="DU17:DZ17"/>
    <mergeCell ref="EA17:EI17"/>
    <mergeCell ref="IF18:IK18"/>
    <mergeCell ref="IL18:IS18"/>
    <mergeCell ref="FN18:FT18"/>
    <mergeCell ref="FU18:FY18"/>
    <mergeCell ref="FZ18:GF18"/>
    <mergeCell ref="GU18:HB18"/>
    <mergeCell ref="HC18:HG18"/>
    <mergeCell ref="HH18:HN18"/>
    <mergeCell ref="HO18:HU18"/>
    <mergeCell ref="HV18:HZ18"/>
    <mergeCell ref="BA19:BG19"/>
    <mergeCell ref="BH19:BM19"/>
    <mergeCell ref="BN19:BV19"/>
    <mergeCell ref="BW19:CA19"/>
    <mergeCell ref="CB19:CF19"/>
    <mergeCell ref="CG19:CM19"/>
    <mergeCell ref="CG18:CM18"/>
    <mergeCell ref="CN18:CS18"/>
    <mergeCell ref="DD18:DH18"/>
    <mergeCell ref="DI18:DM18"/>
    <mergeCell ref="DN18:DT18"/>
    <mergeCell ref="DU18:DZ18"/>
    <mergeCell ref="EA18:EI18"/>
    <mergeCell ref="EJ18:EN18"/>
    <mergeCell ref="EO18:ES18"/>
    <mergeCell ref="GG17:GM17"/>
    <mergeCell ref="IF17:IK17"/>
    <mergeCell ref="EO19:ES19"/>
    <mergeCell ref="ET19:EZ19"/>
    <mergeCell ref="FA19:FF19"/>
    <mergeCell ref="IL20:IS20"/>
    <mergeCell ref="A22:E22"/>
    <mergeCell ref="F22:AI22"/>
    <mergeCell ref="AJ22:AP22"/>
    <mergeCell ref="AQ22:AU22"/>
    <mergeCell ref="AV22:AZ22"/>
    <mergeCell ref="BA22:BG22"/>
    <mergeCell ref="BH22:BM22"/>
    <mergeCell ref="GN20:GT20"/>
    <mergeCell ref="GU20:HB20"/>
    <mergeCell ref="HC20:HG20"/>
    <mergeCell ref="HH20:HN20"/>
    <mergeCell ref="HO20:HU20"/>
    <mergeCell ref="HV20:HZ20"/>
    <mergeCell ref="FA20:FF20"/>
    <mergeCell ref="FG20:FM20"/>
    <mergeCell ref="FN20:FT20"/>
    <mergeCell ref="FU20:FY20"/>
    <mergeCell ref="FZ20:GF20"/>
    <mergeCell ref="GG20:GM20"/>
    <mergeCell ref="EA20:EI20"/>
    <mergeCell ref="EJ20:EN20"/>
    <mergeCell ref="EO20:ES20"/>
    <mergeCell ref="HH21:HN21"/>
    <mergeCell ref="HO21:HU21"/>
    <mergeCell ref="HV21:HZ21"/>
    <mergeCell ref="A21:E21"/>
    <mergeCell ref="F21:AI21"/>
    <mergeCell ref="AJ21:AP21"/>
    <mergeCell ref="AQ21:AU21"/>
    <mergeCell ref="AV21:AZ21"/>
    <mergeCell ref="BA21:BG21"/>
    <mergeCell ref="CG22:CM22"/>
    <mergeCell ref="CN22:CS22"/>
    <mergeCell ref="EO23:ES23"/>
    <mergeCell ref="ET23:EZ23"/>
    <mergeCell ref="FA23:FF23"/>
    <mergeCell ref="FG23:FM23"/>
    <mergeCell ref="IA20:IE20"/>
    <mergeCell ref="IF20:IK20"/>
    <mergeCell ref="CT20:DB20"/>
    <mergeCell ref="CN19:CS19"/>
    <mergeCell ref="DD19:DH19"/>
    <mergeCell ref="DI19:DM19"/>
    <mergeCell ref="EA19:EI19"/>
    <mergeCell ref="EJ19:EN19"/>
    <mergeCell ref="DN19:DT19"/>
    <mergeCell ref="HC19:HG19"/>
    <mergeCell ref="HH19:HN19"/>
    <mergeCell ref="HO19:HU19"/>
    <mergeCell ref="HV19:HZ19"/>
    <mergeCell ref="IA19:IE19"/>
    <mergeCell ref="IF19:IK19"/>
    <mergeCell ref="FN19:FT19"/>
    <mergeCell ref="FU19:FY19"/>
    <mergeCell ref="FZ19:GF19"/>
    <mergeCell ref="GG19:GM19"/>
    <mergeCell ref="GN19:GT19"/>
    <mergeCell ref="GU19:HB19"/>
    <mergeCell ref="FA21:FF21"/>
    <mergeCell ref="IA21:IE21"/>
    <mergeCell ref="IF21:IK21"/>
    <mergeCell ref="FG21:FM21"/>
    <mergeCell ref="FN21:FT21"/>
    <mergeCell ref="DI24:DM24"/>
    <mergeCell ref="DN24:DT24"/>
    <mergeCell ref="DU24:DZ24"/>
    <mergeCell ref="IL23:IS23"/>
    <mergeCell ref="IL24:IS24"/>
    <mergeCell ref="IF22:IK22"/>
    <mergeCell ref="IL22:IS22"/>
    <mergeCell ref="HO22:HU22"/>
    <mergeCell ref="HV22:HZ22"/>
    <mergeCell ref="IA22:IE22"/>
    <mergeCell ref="A23:E23"/>
    <mergeCell ref="F23:AI23"/>
    <mergeCell ref="AJ23:AP23"/>
    <mergeCell ref="AQ23:AU23"/>
    <mergeCell ref="AV23:AZ23"/>
    <mergeCell ref="FZ22:GF22"/>
    <mergeCell ref="GG22:GM22"/>
    <mergeCell ref="GN22:GT22"/>
    <mergeCell ref="GU22:HB22"/>
    <mergeCell ref="HC22:HG22"/>
    <mergeCell ref="HH22:HN22"/>
    <mergeCell ref="EO22:ES22"/>
    <mergeCell ref="ET22:EZ22"/>
    <mergeCell ref="FA22:FF22"/>
    <mergeCell ref="FG22:FM22"/>
    <mergeCell ref="FN22:FT22"/>
    <mergeCell ref="FU22:FY22"/>
    <mergeCell ref="DD22:DH22"/>
    <mergeCell ref="DI22:DM22"/>
    <mergeCell ref="DN22:DT22"/>
    <mergeCell ref="DU22:DZ22"/>
    <mergeCell ref="EA22:EI22"/>
    <mergeCell ref="BA24:BG24"/>
    <mergeCell ref="BH24:BM24"/>
    <mergeCell ref="BN24:BV24"/>
    <mergeCell ref="BW24:CA24"/>
    <mergeCell ref="HC23:HG23"/>
    <mergeCell ref="HH23:HN23"/>
    <mergeCell ref="HO23:HU23"/>
    <mergeCell ref="HV23:HZ23"/>
    <mergeCell ref="IA23:IE23"/>
    <mergeCell ref="IF23:IK23"/>
    <mergeCell ref="FN23:FT23"/>
    <mergeCell ref="FU23:FY23"/>
    <mergeCell ref="FZ23:GF23"/>
    <mergeCell ref="GG23:GM23"/>
    <mergeCell ref="GN23:GT23"/>
    <mergeCell ref="GU23:HB23"/>
    <mergeCell ref="BA23:BG23"/>
    <mergeCell ref="BH23:BM23"/>
    <mergeCell ref="BN23:BV23"/>
    <mergeCell ref="BW23:CA23"/>
    <mergeCell ref="CB23:CF23"/>
    <mergeCell ref="CG23:CM23"/>
    <mergeCell ref="IA24:IE24"/>
    <mergeCell ref="IF24:IK24"/>
    <mergeCell ref="CN23:CS23"/>
    <mergeCell ref="DD23:DH23"/>
    <mergeCell ref="DI23:DM23"/>
    <mergeCell ref="EA23:EI23"/>
    <mergeCell ref="EJ23:EN23"/>
    <mergeCell ref="DN23:DT23"/>
    <mergeCell ref="DU23:DZ23"/>
    <mergeCell ref="DD24:DH24"/>
    <mergeCell ref="A25:E25"/>
    <mergeCell ref="F25:AI25"/>
    <mergeCell ref="AJ25:AP25"/>
    <mergeCell ref="AQ25:AU25"/>
    <mergeCell ref="AV25:AZ25"/>
    <mergeCell ref="BA25:BG25"/>
    <mergeCell ref="BH25:BM25"/>
    <mergeCell ref="GN24:GT24"/>
    <mergeCell ref="GU24:HB24"/>
    <mergeCell ref="HC24:HG24"/>
    <mergeCell ref="HH24:HN24"/>
    <mergeCell ref="HO24:HU24"/>
    <mergeCell ref="HV24:HZ24"/>
    <mergeCell ref="FA24:FF24"/>
    <mergeCell ref="FG24:FM24"/>
    <mergeCell ref="FN24:FT24"/>
    <mergeCell ref="FU24:FY24"/>
    <mergeCell ref="FZ24:GF24"/>
    <mergeCell ref="GG24:GM24"/>
    <mergeCell ref="EA24:EI24"/>
    <mergeCell ref="EJ24:EN24"/>
    <mergeCell ref="EO24:ES24"/>
    <mergeCell ref="ET24:EZ24"/>
    <mergeCell ref="CB24:CF24"/>
    <mergeCell ref="CG24:CM24"/>
    <mergeCell ref="CN24:CS24"/>
    <mergeCell ref="CN25:CS25"/>
    <mergeCell ref="A24:E24"/>
    <mergeCell ref="F24:AI24"/>
    <mergeCell ref="AJ24:AP24"/>
    <mergeCell ref="AQ24:AU24"/>
    <mergeCell ref="AV24:AZ24"/>
    <mergeCell ref="IF25:IK25"/>
    <mergeCell ref="IL25:IS25"/>
    <mergeCell ref="A26:E26"/>
    <mergeCell ref="F26:AI26"/>
    <mergeCell ref="AJ26:AP26"/>
    <mergeCell ref="AQ26:AU26"/>
    <mergeCell ref="AV26:AZ26"/>
    <mergeCell ref="FZ25:GF25"/>
    <mergeCell ref="GG25:GM25"/>
    <mergeCell ref="GN25:GT25"/>
    <mergeCell ref="GU25:HB25"/>
    <mergeCell ref="HC25:HG25"/>
    <mergeCell ref="HH25:HN25"/>
    <mergeCell ref="EO25:ES25"/>
    <mergeCell ref="ET25:EZ25"/>
    <mergeCell ref="FA25:FF25"/>
    <mergeCell ref="FG25:FM25"/>
    <mergeCell ref="FN25:FT25"/>
    <mergeCell ref="FU25:FY25"/>
    <mergeCell ref="DD25:DH25"/>
    <mergeCell ref="DI25:DM25"/>
    <mergeCell ref="DN25:DT25"/>
    <mergeCell ref="DU25:DZ25"/>
    <mergeCell ref="EA25:EI25"/>
    <mergeCell ref="HO25:HU25"/>
    <mergeCell ref="HV25:HZ25"/>
    <mergeCell ref="IA25:IE25"/>
    <mergeCell ref="EJ25:EN25"/>
    <mergeCell ref="BN25:BV25"/>
    <mergeCell ref="BW25:CA25"/>
    <mergeCell ref="CB25:CF25"/>
    <mergeCell ref="CG25:CM25"/>
    <mergeCell ref="EO26:ES26"/>
    <mergeCell ref="ET26:EZ26"/>
    <mergeCell ref="FA26:FF26"/>
    <mergeCell ref="FG26:FM26"/>
    <mergeCell ref="CN26:CS26"/>
    <mergeCell ref="DD26:DH26"/>
    <mergeCell ref="DI26:DM26"/>
    <mergeCell ref="EA26:EI26"/>
    <mergeCell ref="EJ26:EN26"/>
    <mergeCell ref="DN26:DT26"/>
    <mergeCell ref="DU26:DZ26"/>
    <mergeCell ref="DD28:DH28"/>
    <mergeCell ref="DI28:DM28"/>
    <mergeCell ref="DN28:DT28"/>
    <mergeCell ref="DU28:DZ28"/>
    <mergeCell ref="ET27:EZ27"/>
    <mergeCell ref="FA27:FF27"/>
    <mergeCell ref="FG27:FM27"/>
    <mergeCell ref="EO27:ES27"/>
    <mergeCell ref="IL26:IS26"/>
    <mergeCell ref="A28:E28"/>
    <mergeCell ref="F28:AI28"/>
    <mergeCell ref="AJ28:AP28"/>
    <mergeCell ref="AQ28:AU28"/>
    <mergeCell ref="AV28:AZ28"/>
    <mergeCell ref="BA28:BG28"/>
    <mergeCell ref="BH28:BM28"/>
    <mergeCell ref="BN28:BV28"/>
    <mergeCell ref="BW28:CA28"/>
    <mergeCell ref="HC26:HG26"/>
    <mergeCell ref="HH26:HN26"/>
    <mergeCell ref="HO26:HU26"/>
    <mergeCell ref="HV26:HZ26"/>
    <mergeCell ref="IA26:IE26"/>
    <mergeCell ref="IF26:IK26"/>
    <mergeCell ref="FN26:FT26"/>
    <mergeCell ref="FU26:FY26"/>
    <mergeCell ref="FZ26:GF26"/>
    <mergeCell ref="GG26:GM26"/>
    <mergeCell ref="GN26:GT26"/>
    <mergeCell ref="GU26:HB26"/>
    <mergeCell ref="BA26:BG26"/>
    <mergeCell ref="BH26:BM26"/>
    <mergeCell ref="BN26:BV26"/>
    <mergeCell ref="BW26:CA26"/>
    <mergeCell ref="CB26:CF26"/>
    <mergeCell ref="CG26:CM26"/>
    <mergeCell ref="IA28:IE28"/>
    <mergeCell ref="IF28:IK28"/>
    <mergeCell ref="IL28:IS28"/>
    <mergeCell ref="HC27:HG27"/>
    <mergeCell ref="GN28:GT28"/>
    <mergeCell ref="GU28:HB28"/>
    <mergeCell ref="HC28:HG28"/>
    <mergeCell ref="HH28:HN28"/>
    <mergeCell ref="HO28:HU28"/>
    <mergeCell ref="HV28:HZ28"/>
    <mergeCell ref="FA28:FF28"/>
    <mergeCell ref="FG28:FM28"/>
    <mergeCell ref="FN28:FT28"/>
    <mergeCell ref="FU28:FY28"/>
    <mergeCell ref="FZ28:GF28"/>
    <mergeCell ref="GG28:GM28"/>
    <mergeCell ref="EA28:EI28"/>
    <mergeCell ref="EJ28:EN28"/>
    <mergeCell ref="EO28:ES28"/>
    <mergeCell ref="ET28:EZ28"/>
    <mergeCell ref="CB28:CF28"/>
    <mergeCell ref="CG28:CM28"/>
    <mergeCell ref="CN28:CS28"/>
    <mergeCell ref="AJ31:AP31"/>
    <mergeCell ref="AQ31:AU31"/>
    <mergeCell ref="AV31:AZ31"/>
    <mergeCell ref="FZ29:GF29"/>
    <mergeCell ref="GG29:GM29"/>
    <mergeCell ref="GN29:GT29"/>
    <mergeCell ref="GU29:HB29"/>
    <mergeCell ref="HC29:HG29"/>
    <mergeCell ref="HH29:HN29"/>
    <mergeCell ref="EO29:ES29"/>
    <mergeCell ref="ET29:EZ29"/>
    <mergeCell ref="FA29:FF29"/>
    <mergeCell ref="FG29:FM29"/>
    <mergeCell ref="FN29:FT29"/>
    <mergeCell ref="FU29:FY29"/>
    <mergeCell ref="DD29:DH29"/>
    <mergeCell ref="DI29:DM29"/>
    <mergeCell ref="DN29:DT29"/>
    <mergeCell ref="DU29:DZ29"/>
    <mergeCell ref="EA29:EI29"/>
    <mergeCell ref="CT30:DB30"/>
    <mergeCell ref="CT31:DB31"/>
    <mergeCell ref="CG30:CM30"/>
    <mergeCell ref="CN30:CS30"/>
    <mergeCell ref="EJ30:EN30"/>
    <mergeCell ref="EO30:ES30"/>
    <mergeCell ref="BA31:BG31"/>
    <mergeCell ref="BH31:BM31"/>
    <mergeCell ref="BN31:BV31"/>
    <mergeCell ref="BW31:CA31"/>
    <mergeCell ref="HO29:HU29"/>
    <mergeCell ref="HV29:HZ29"/>
    <mergeCell ref="IA29:IE29"/>
    <mergeCell ref="EJ29:EN29"/>
    <mergeCell ref="DU31:DZ31"/>
    <mergeCell ref="DD30:DH30"/>
    <mergeCell ref="DI30:DM30"/>
    <mergeCell ref="DN30:DT30"/>
    <mergeCell ref="DU30:DZ30"/>
    <mergeCell ref="IL31:IS31"/>
    <mergeCell ref="A30:E30"/>
    <mergeCell ref="F30:AI30"/>
    <mergeCell ref="AJ30:AP30"/>
    <mergeCell ref="AQ30:AU30"/>
    <mergeCell ref="AV30:AZ30"/>
    <mergeCell ref="BA30:BG30"/>
    <mergeCell ref="BH30:BM30"/>
    <mergeCell ref="BN30:BV30"/>
    <mergeCell ref="BW30:CA30"/>
    <mergeCell ref="HC31:HG31"/>
    <mergeCell ref="HH31:HN31"/>
    <mergeCell ref="HO31:HU31"/>
    <mergeCell ref="HV31:HZ31"/>
    <mergeCell ref="IA31:IE31"/>
    <mergeCell ref="IF31:IK31"/>
    <mergeCell ref="FN31:FT31"/>
    <mergeCell ref="CG31:CM31"/>
    <mergeCell ref="IA30:IE30"/>
    <mergeCell ref="IF30:IK30"/>
    <mergeCell ref="IL30:IS30"/>
    <mergeCell ref="ET30:EZ30"/>
    <mergeCell ref="CB30:CF30"/>
    <mergeCell ref="GN30:GT30"/>
    <mergeCell ref="GU30:HB30"/>
    <mergeCell ref="HC30:HG30"/>
    <mergeCell ref="HH30:HN30"/>
    <mergeCell ref="HO30:HU30"/>
    <mergeCell ref="HV30:HZ30"/>
    <mergeCell ref="FA30:FF30"/>
    <mergeCell ref="FG30:FM30"/>
    <mergeCell ref="FN30:FT30"/>
    <mergeCell ref="FU30:FY30"/>
    <mergeCell ref="FZ30:GF30"/>
    <mergeCell ref="EO31:ES31"/>
    <mergeCell ref="ET31:EZ31"/>
    <mergeCell ref="FA31:FF31"/>
    <mergeCell ref="FG31:FM31"/>
    <mergeCell ref="CN31:CS31"/>
    <mergeCell ref="DD31:DH31"/>
    <mergeCell ref="DI31:DM31"/>
    <mergeCell ref="EA31:EI31"/>
    <mergeCell ref="EJ31:EN31"/>
    <mergeCell ref="DN31:DT31"/>
    <mergeCell ref="GG30:GM30"/>
    <mergeCell ref="EA30:EI30"/>
    <mergeCell ref="FZ34:GF34"/>
    <mergeCell ref="A34:E34"/>
    <mergeCell ref="HH33:HN33"/>
    <mergeCell ref="EO33:ES33"/>
    <mergeCell ref="ET33:EZ33"/>
    <mergeCell ref="FA33:FF33"/>
    <mergeCell ref="FG33:FM33"/>
    <mergeCell ref="FN33:FT33"/>
    <mergeCell ref="FU33:FY33"/>
    <mergeCell ref="DD33:DH33"/>
    <mergeCell ref="DI33:DM33"/>
    <mergeCell ref="DN33:DT33"/>
    <mergeCell ref="DU33:DZ33"/>
    <mergeCell ref="EA33:EI33"/>
    <mergeCell ref="EJ33:EN33"/>
    <mergeCell ref="BN33:BV33"/>
    <mergeCell ref="BW33:CA33"/>
    <mergeCell ref="CB33:CF33"/>
    <mergeCell ref="CG33:CM33"/>
    <mergeCell ref="CN33:CS33"/>
    <mergeCell ref="A33:E33"/>
    <mergeCell ref="F33:AI33"/>
    <mergeCell ref="AJ33:AP33"/>
    <mergeCell ref="AQ33:AU33"/>
    <mergeCell ref="AV33:AZ33"/>
    <mergeCell ref="BA33:BG33"/>
    <mergeCell ref="BH33:BM33"/>
    <mergeCell ref="GU33:HB33"/>
    <mergeCell ref="HC33:HG33"/>
    <mergeCell ref="EA35:EI35"/>
    <mergeCell ref="FA34:FF34"/>
    <mergeCell ref="EO34:ES34"/>
    <mergeCell ref="ET34:EZ34"/>
    <mergeCell ref="DD34:DH34"/>
    <mergeCell ref="DI34:DM34"/>
    <mergeCell ref="EA34:EI34"/>
    <mergeCell ref="EJ34:EN34"/>
    <mergeCell ref="DN34:DT34"/>
    <mergeCell ref="DU34:DZ34"/>
    <mergeCell ref="DD35:DH35"/>
    <mergeCell ref="DI35:DM35"/>
    <mergeCell ref="DN35:DT35"/>
    <mergeCell ref="DU35:DZ35"/>
    <mergeCell ref="IL34:IS34"/>
    <mergeCell ref="A35:E35"/>
    <mergeCell ref="F35:AI35"/>
    <mergeCell ref="AJ35:AP35"/>
    <mergeCell ref="AQ35:AU35"/>
    <mergeCell ref="AV35:AZ35"/>
    <mergeCell ref="BA35:BG35"/>
    <mergeCell ref="BH35:BM35"/>
    <mergeCell ref="BN35:BV35"/>
    <mergeCell ref="BW35:CA35"/>
    <mergeCell ref="HC34:HG34"/>
    <mergeCell ref="HH34:HN34"/>
    <mergeCell ref="HO34:HU34"/>
    <mergeCell ref="HV34:HZ34"/>
    <mergeCell ref="IA34:IE34"/>
    <mergeCell ref="IF34:IK34"/>
    <mergeCell ref="FN34:FT34"/>
    <mergeCell ref="FU34:FY34"/>
    <mergeCell ref="EA36:EI36"/>
    <mergeCell ref="CB37:CF37"/>
    <mergeCell ref="F34:AI34"/>
    <mergeCell ref="AJ34:AP34"/>
    <mergeCell ref="BA34:BG34"/>
    <mergeCell ref="BH34:BM34"/>
    <mergeCell ref="BN34:BV34"/>
    <mergeCell ref="BW34:CA34"/>
    <mergeCell ref="CB34:CF34"/>
    <mergeCell ref="CG34:CM34"/>
    <mergeCell ref="IA35:IE35"/>
    <mergeCell ref="IF35:IK35"/>
    <mergeCell ref="IL35:IS35"/>
    <mergeCell ref="A36:E36"/>
    <mergeCell ref="F36:AI36"/>
    <mergeCell ref="AJ36:AP36"/>
    <mergeCell ref="AQ36:AU36"/>
    <mergeCell ref="AV36:AZ36"/>
    <mergeCell ref="BA36:BG36"/>
    <mergeCell ref="BH36:BM36"/>
    <mergeCell ref="GN35:GT35"/>
    <mergeCell ref="GU35:HB35"/>
    <mergeCell ref="HC35:HG35"/>
    <mergeCell ref="HH35:HN35"/>
    <mergeCell ref="HO35:HU35"/>
    <mergeCell ref="HV35:HZ35"/>
    <mergeCell ref="FA35:FF35"/>
    <mergeCell ref="FG35:FM35"/>
    <mergeCell ref="FN35:FT35"/>
    <mergeCell ref="FU35:FY35"/>
    <mergeCell ref="FZ35:GF35"/>
    <mergeCell ref="GG35:GM35"/>
    <mergeCell ref="CT41:DB41"/>
    <mergeCell ref="CT42:DB42"/>
    <mergeCell ref="FG34:FM34"/>
    <mergeCell ref="CN34:CS34"/>
    <mergeCell ref="EJ35:EN35"/>
    <mergeCell ref="EO35:ES35"/>
    <mergeCell ref="ET35:EZ35"/>
    <mergeCell ref="CB35:CF35"/>
    <mergeCell ref="CG35:CM35"/>
    <mergeCell ref="CN35:CS35"/>
    <mergeCell ref="IF36:IK36"/>
    <mergeCell ref="IL36:IS36"/>
    <mergeCell ref="IA36:IE36"/>
    <mergeCell ref="AJ37:AP37"/>
    <mergeCell ref="AQ37:AU37"/>
    <mergeCell ref="AV37:AZ37"/>
    <mergeCell ref="FZ36:GF36"/>
    <mergeCell ref="GG36:GM36"/>
    <mergeCell ref="GN36:GT36"/>
    <mergeCell ref="GU36:HB36"/>
    <mergeCell ref="HC36:HG36"/>
    <mergeCell ref="HH36:HN36"/>
    <mergeCell ref="EO36:ES36"/>
    <mergeCell ref="ET36:EZ36"/>
    <mergeCell ref="FA36:FF36"/>
    <mergeCell ref="FG36:FM36"/>
    <mergeCell ref="FN36:FT36"/>
    <mergeCell ref="FU36:FY36"/>
    <mergeCell ref="DD36:DH36"/>
    <mergeCell ref="DI36:DM36"/>
    <mergeCell ref="DN36:DT36"/>
    <mergeCell ref="DU36:DZ36"/>
    <mergeCell ref="IA39:IE39"/>
    <mergeCell ref="IF39:IK39"/>
    <mergeCell ref="FA38:FF38"/>
    <mergeCell ref="FG38:FM38"/>
    <mergeCell ref="ET40:EZ40"/>
    <mergeCell ref="FA40:FF40"/>
    <mergeCell ref="FG40:FM40"/>
    <mergeCell ref="EO41:ES41"/>
    <mergeCell ref="ET41:EZ41"/>
    <mergeCell ref="FA41:FF41"/>
    <mergeCell ref="ET42:EZ42"/>
    <mergeCell ref="FA42:FF42"/>
    <mergeCell ref="FG42:FM42"/>
    <mergeCell ref="EA43:EI43"/>
    <mergeCell ref="CG37:CM37"/>
    <mergeCell ref="EJ36:EN36"/>
    <mergeCell ref="BN36:BV36"/>
    <mergeCell ref="BW36:CA36"/>
    <mergeCell ref="CB36:CF36"/>
    <mergeCell ref="CG36:CM36"/>
    <mergeCell ref="CN36:CS36"/>
    <mergeCell ref="EO37:ES37"/>
    <mergeCell ref="ET37:EZ37"/>
    <mergeCell ref="FA37:FF37"/>
    <mergeCell ref="FG37:FM37"/>
    <mergeCell ref="CN37:CS37"/>
    <mergeCell ref="DD37:DH37"/>
    <mergeCell ref="DI37:DM37"/>
    <mergeCell ref="EA37:EI37"/>
    <mergeCell ref="EJ37:EN37"/>
    <mergeCell ref="DN37:DT37"/>
    <mergeCell ref="DU37:DZ37"/>
    <mergeCell ref="DN45:DT45"/>
    <mergeCell ref="DU45:DZ45"/>
    <mergeCell ref="A45:E45"/>
    <mergeCell ref="F45:AI45"/>
    <mergeCell ref="AJ45:AP45"/>
    <mergeCell ref="AQ45:AU45"/>
    <mergeCell ref="AV45:AZ45"/>
    <mergeCell ref="BA45:BG45"/>
    <mergeCell ref="BH45:BM45"/>
    <mergeCell ref="BN45:BV45"/>
    <mergeCell ref="BW45:CA45"/>
    <mergeCell ref="HC37:HG37"/>
    <mergeCell ref="HH37:HN37"/>
    <mergeCell ref="HO37:HU37"/>
    <mergeCell ref="HV37:HZ37"/>
    <mergeCell ref="IA37:IE37"/>
    <mergeCell ref="IF37:IK37"/>
    <mergeCell ref="FN37:FT37"/>
    <mergeCell ref="FU37:FY37"/>
    <mergeCell ref="FZ37:GF37"/>
    <mergeCell ref="GG37:GM37"/>
    <mergeCell ref="GN37:GT37"/>
    <mergeCell ref="GU37:HB37"/>
    <mergeCell ref="BA37:BG37"/>
    <mergeCell ref="BH37:BM37"/>
    <mergeCell ref="BN37:BV37"/>
    <mergeCell ref="BW37:CA37"/>
    <mergeCell ref="A37:E37"/>
    <mergeCell ref="F37:AI37"/>
    <mergeCell ref="IA45:IE45"/>
    <mergeCell ref="IF45:IK45"/>
    <mergeCell ref="HV39:HZ39"/>
    <mergeCell ref="HH48:HN48"/>
    <mergeCell ref="HO48:HU48"/>
    <mergeCell ref="BA49:BG49"/>
    <mergeCell ref="A46:E46"/>
    <mergeCell ref="F46:AI46"/>
    <mergeCell ref="AJ46:AP46"/>
    <mergeCell ref="AQ46:AU46"/>
    <mergeCell ref="AV46:AZ46"/>
    <mergeCell ref="BA46:BG46"/>
    <mergeCell ref="BH46:BM46"/>
    <mergeCell ref="GN45:GT45"/>
    <mergeCell ref="GU45:HB45"/>
    <mergeCell ref="HC45:HG45"/>
    <mergeCell ref="HH45:HN45"/>
    <mergeCell ref="HO45:HU45"/>
    <mergeCell ref="HV45:HZ45"/>
    <mergeCell ref="FA45:FF45"/>
    <mergeCell ref="FG45:FM45"/>
    <mergeCell ref="FN45:FT45"/>
    <mergeCell ref="FU45:FY45"/>
    <mergeCell ref="FZ45:GF45"/>
    <mergeCell ref="GG45:GM45"/>
    <mergeCell ref="EA45:EI45"/>
    <mergeCell ref="EJ45:EN45"/>
    <mergeCell ref="EO45:ES45"/>
    <mergeCell ref="ET45:EZ45"/>
    <mergeCell ref="CB45:CF45"/>
    <mergeCell ref="CG45:CM45"/>
    <mergeCell ref="CN45:CS45"/>
    <mergeCell ref="HO46:HU46"/>
    <mergeCell ref="HV46:HZ46"/>
    <mergeCell ref="EJ46:EN46"/>
    <mergeCell ref="BN49:BV49"/>
    <mergeCell ref="BW49:CA49"/>
    <mergeCell ref="CB49:CF49"/>
    <mergeCell ref="CG49:CM49"/>
    <mergeCell ref="EA49:EI49"/>
    <mergeCell ref="EJ49:EN49"/>
    <mergeCell ref="CT49:DB49"/>
    <mergeCell ref="CT50:DB50"/>
    <mergeCell ref="BH49:BM49"/>
    <mergeCell ref="IF50:IK50"/>
    <mergeCell ref="FZ49:GF49"/>
    <mergeCell ref="GG49:GM49"/>
    <mergeCell ref="GN49:GT49"/>
    <mergeCell ref="GU49:HB49"/>
    <mergeCell ref="IL46:IS46"/>
    <mergeCell ref="A49:E49"/>
    <mergeCell ref="F49:AI49"/>
    <mergeCell ref="AJ49:AP49"/>
    <mergeCell ref="AQ49:AU49"/>
    <mergeCell ref="AV49:AZ49"/>
    <mergeCell ref="FZ46:GF46"/>
    <mergeCell ref="GG46:GM46"/>
    <mergeCell ref="GN46:GT46"/>
    <mergeCell ref="GU46:HB46"/>
    <mergeCell ref="HC46:HG46"/>
    <mergeCell ref="HH46:HN46"/>
    <mergeCell ref="EO46:ES46"/>
    <mergeCell ref="ET46:EZ46"/>
    <mergeCell ref="FA46:FF46"/>
    <mergeCell ref="FG46:FM46"/>
    <mergeCell ref="FN46:FT46"/>
    <mergeCell ref="FU46:FY46"/>
    <mergeCell ref="HC49:HG49"/>
    <mergeCell ref="HH49:HN49"/>
    <mergeCell ref="HO49:HU49"/>
    <mergeCell ref="HV49:HZ49"/>
    <mergeCell ref="IA49:IE49"/>
    <mergeCell ref="IF49:IK49"/>
    <mergeCell ref="FN49:FT49"/>
    <mergeCell ref="FU49:FY49"/>
    <mergeCell ref="ET49:EZ49"/>
    <mergeCell ref="FA49:FF49"/>
    <mergeCell ref="FG49:FM49"/>
    <mergeCell ref="CN49:CS49"/>
    <mergeCell ref="DD49:DH49"/>
    <mergeCell ref="DI49:DM49"/>
    <mergeCell ref="EO49:ES49"/>
    <mergeCell ref="DN49:DT49"/>
    <mergeCell ref="DU49:DZ49"/>
    <mergeCell ref="IL50:IS50"/>
    <mergeCell ref="A51:E51"/>
    <mergeCell ref="F51:AI51"/>
    <mergeCell ref="AJ51:AP51"/>
    <mergeCell ref="AQ51:AU51"/>
    <mergeCell ref="AV51:AZ51"/>
    <mergeCell ref="BA51:BG51"/>
    <mergeCell ref="BH51:BM51"/>
    <mergeCell ref="GN50:GT50"/>
    <mergeCell ref="GU50:HB50"/>
    <mergeCell ref="HC50:HG50"/>
    <mergeCell ref="HH50:HN50"/>
    <mergeCell ref="HO50:HU50"/>
    <mergeCell ref="HV50:HZ50"/>
    <mergeCell ref="FA50:FF50"/>
    <mergeCell ref="FG50:FM50"/>
    <mergeCell ref="FN50:FT50"/>
    <mergeCell ref="FU50:FY50"/>
    <mergeCell ref="FZ50:GF50"/>
    <mergeCell ref="GG50:GM50"/>
    <mergeCell ref="DN50:DT50"/>
    <mergeCell ref="IA50:IE50"/>
    <mergeCell ref="EJ50:EN50"/>
    <mergeCell ref="EO50:ES50"/>
    <mergeCell ref="ET50:EZ50"/>
    <mergeCell ref="CB50:CF50"/>
    <mergeCell ref="CG50:CM50"/>
    <mergeCell ref="CN50:CS50"/>
    <mergeCell ref="DD50:DH50"/>
    <mergeCell ref="DI50:DM50"/>
    <mergeCell ref="DU50:DZ50"/>
    <mergeCell ref="EA50:EI50"/>
    <mergeCell ref="A62:II62"/>
    <mergeCell ref="HO51:HU51"/>
    <mergeCell ref="HV51:HZ51"/>
    <mergeCell ref="IA51:IE51"/>
    <mergeCell ref="IF51:IK51"/>
    <mergeCell ref="A60:II60"/>
    <mergeCell ref="CT51:DB51"/>
    <mergeCell ref="EA51:EI51"/>
    <mergeCell ref="EJ51:EN51"/>
    <mergeCell ref="BN51:BV51"/>
    <mergeCell ref="BW51:CA51"/>
    <mergeCell ref="CB51:CF51"/>
    <mergeCell ref="CG51:CM51"/>
    <mergeCell ref="CN51:CS51"/>
    <mergeCell ref="A50:E50"/>
    <mergeCell ref="F50:AI50"/>
    <mergeCell ref="AJ50:AP50"/>
    <mergeCell ref="AQ50:AU50"/>
    <mergeCell ref="AV50:AZ50"/>
    <mergeCell ref="BA50:BG50"/>
    <mergeCell ref="A58:IB58"/>
    <mergeCell ref="BH50:BM50"/>
    <mergeCell ref="BN50:BV50"/>
    <mergeCell ref="BW50:CA50"/>
    <mergeCell ref="IL51:IS51"/>
    <mergeCell ref="A56:II56"/>
    <mergeCell ref="FZ51:GF51"/>
    <mergeCell ref="GG51:GM51"/>
    <mergeCell ref="GN51:GT51"/>
    <mergeCell ref="GU51:HB51"/>
    <mergeCell ref="HC51:HG51"/>
    <mergeCell ref="HH51:HN51"/>
    <mergeCell ref="EO51:ES51"/>
    <mergeCell ref="ET51:EZ51"/>
    <mergeCell ref="FA51:FF51"/>
    <mergeCell ref="FG51:FM51"/>
    <mergeCell ref="FN51:FT51"/>
    <mergeCell ref="FU51:FY51"/>
    <mergeCell ref="DD51:DH51"/>
    <mergeCell ref="DI51:DM51"/>
    <mergeCell ref="DN51:DT51"/>
    <mergeCell ref="DU51:DZ51"/>
    <mergeCell ref="IL49:IS49"/>
    <mergeCell ref="IF46:IK46"/>
    <mergeCell ref="IA46:IE46"/>
    <mergeCell ref="EO47:ES47"/>
    <mergeCell ref="ET47:EZ47"/>
    <mergeCell ref="FA47:FF47"/>
    <mergeCell ref="FG47:FM47"/>
    <mergeCell ref="FN47:FT47"/>
    <mergeCell ref="FU47:FY47"/>
    <mergeCell ref="FZ47:GF47"/>
    <mergeCell ref="GG47:GM47"/>
    <mergeCell ref="CB31:CF31"/>
    <mergeCell ref="CB46:CF46"/>
    <mergeCell ref="CG46:CM46"/>
    <mergeCell ref="CN46:CS46"/>
    <mergeCell ref="EA38:EI38"/>
    <mergeCell ref="EJ38:EN38"/>
    <mergeCell ref="EO38:ES38"/>
    <mergeCell ref="ET38:EZ38"/>
    <mergeCell ref="IA47:IE47"/>
    <mergeCell ref="IF47:IK47"/>
    <mergeCell ref="IL47:IS47"/>
    <mergeCell ref="HO36:HU36"/>
    <mergeCell ref="HV36:HZ36"/>
    <mergeCell ref="HO33:HU33"/>
    <mergeCell ref="HV33:HZ33"/>
    <mergeCell ref="GG31:GM31"/>
    <mergeCell ref="GN31:GT31"/>
    <mergeCell ref="GU31:HB31"/>
    <mergeCell ref="FU31:FY31"/>
    <mergeCell ref="FZ31:GF31"/>
    <mergeCell ref="IL37:IS37"/>
    <mergeCell ref="GG34:GM34"/>
    <mergeCell ref="GN34:GT34"/>
    <mergeCell ref="GU34:HB34"/>
    <mergeCell ref="IF33:IK33"/>
    <mergeCell ref="IL33:IS33"/>
    <mergeCell ref="DU47:DZ47"/>
    <mergeCell ref="EA47:EI47"/>
    <mergeCell ref="EJ47:EN47"/>
    <mergeCell ref="A47:E47"/>
    <mergeCell ref="F47:AI47"/>
    <mergeCell ref="AJ47:AP47"/>
    <mergeCell ref="AQ47:AU47"/>
    <mergeCell ref="AV47:AZ47"/>
    <mergeCell ref="BA47:BG47"/>
    <mergeCell ref="BH47:BM47"/>
    <mergeCell ref="BN47:BV47"/>
    <mergeCell ref="BW47:CA47"/>
    <mergeCell ref="CB47:CF47"/>
    <mergeCell ref="CG47:CM47"/>
    <mergeCell ref="CN47:CS47"/>
    <mergeCell ref="DD47:DH47"/>
    <mergeCell ref="DI47:DM47"/>
    <mergeCell ref="DN47:DT47"/>
    <mergeCell ref="DD46:DH46"/>
    <mergeCell ref="DI46:DM46"/>
    <mergeCell ref="DN46:DT46"/>
    <mergeCell ref="DU46:DZ46"/>
    <mergeCell ref="EA46:EI46"/>
    <mergeCell ref="BN46:BV46"/>
    <mergeCell ref="BW46:CA46"/>
    <mergeCell ref="DD45:DH45"/>
    <mergeCell ref="DI45:DM45"/>
  </mergeCells>
  <pageMargins left="0.33" right="0.23622047244094491" top="0.59055118110236227" bottom="0.15748031496062992" header="0.19685039370078741" footer="0.19685039370078741"/>
  <pageSetup paperSize="8" scale="67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7"/>
  <sheetViews>
    <sheetView view="pageBreakPreview" topLeftCell="D22" zoomScale="110" zoomScaleNormal="120" zoomScaleSheetLayoutView="110" workbookViewId="0">
      <selection activeCell="AO20" sqref="AO20:AW20"/>
    </sheetView>
  </sheetViews>
  <sheetFormatPr defaultColWidth="0.75" defaultRowHeight="11.25"/>
  <cols>
    <col min="1" max="3" width="0" style="1" hidden="1" customWidth="1"/>
    <col min="4" max="5" width="0.75" style="1"/>
    <col min="6" max="6" width="4.5" style="1" customWidth="1"/>
    <col min="7" max="39" width="0.75" style="1"/>
    <col min="40" max="40" width="10.625" style="1" customWidth="1"/>
    <col min="41" max="143" width="0.75" style="1"/>
    <col min="144" max="144" width="7.375" style="1" customWidth="1"/>
    <col min="145" max="16384" width="0.75" style="1"/>
  </cols>
  <sheetData>
    <row r="1" spans="1:155" ht="16.5" customHeight="1"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 t="s">
        <v>170</v>
      </c>
    </row>
    <row r="2" spans="1:155" ht="14.25" customHeight="1"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24" t="s">
        <v>171</v>
      </c>
    </row>
    <row r="3" spans="1:155" ht="14.25" customHeight="1"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24" t="s">
        <v>172</v>
      </c>
    </row>
    <row r="4" spans="1:155" s="25" customFormat="1" ht="20.25" customHeight="1">
      <c r="A4" s="150" t="s">
        <v>319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2"/>
      <c r="CM4" s="352"/>
      <c r="CN4" s="352"/>
      <c r="CO4" s="352"/>
      <c r="CP4" s="352"/>
      <c r="CQ4" s="352"/>
      <c r="CR4" s="352"/>
      <c r="CS4" s="352"/>
      <c r="CT4" s="352"/>
      <c r="CU4" s="352"/>
      <c r="CV4" s="352"/>
      <c r="CW4" s="352"/>
      <c r="CX4" s="352"/>
      <c r="CY4" s="352"/>
      <c r="CZ4" s="352"/>
      <c r="DA4" s="352"/>
      <c r="DB4" s="352"/>
      <c r="DC4" s="352"/>
      <c r="DD4" s="352"/>
      <c r="DE4" s="352"/>
      <c r="DF4" s="352"/>
      <c r="DG4" s="352"/>
      <c r="DH4" s="352"/>
      <c r="DI4" s="352"/>
      <c r="DJ4" s="352"/>
      <c r="DK4" s="352"/>
      <c r="DL4" s="352"/>
      <c r="DM4" s="352"/>
      <c r="DN4" s="352"/>
      <c r="DO4" s="352"/>
      <c r="DP4" s="352"/>
      <c r="DQ4" s="352"/>
      <c r="DR4" s="352"/>
      <c r="DS4" s="352"/>
      <c r="DT4" s="352"/>
      <c r="DU4" s="352"/>
      <c r="DV4" s="352"/>
      <c r="DW4" s="352"/>
      <c r="DX4" s="352"/>
      <c r="DY4" s="352"/>
      <c r="DZ4" s="352"/>
      <c r="EA4" s="352"/>
      <c r="EB4" s="352"/>
      <c r="EC4" s="352"/>
      <c r="ED4" s="352"/>
      <c r="EE4" s="352"/>
      <c r="EF4" s="352"/>
      <c r="EG4" s="352"/>
      <c r="EH4" s="352"/>
      <c r="EI4" s="352"/>
      <c r="EJ4" s="352"/>
      <c r="EK4" s="352"/>
      <c r="EL4" s="352"/>
      <c r="EM4" s="352"/>
      <c r="EN4" s="352"/>
      <c r="EO4" s="352"/>
      <c r="EP4" s="352"/>
      <c r="EQ4" s="352"/>
      <c r="ER4" s="352"/>
      <c r="ES4" s="352"/>
      <c r="ET4" s="352"/>
      <c r="EU4" s="352"/>
      <c r="EV4" s="352"/>
      <c r="EW4" s="352"/>
      <c r="EX4" s="352"/>
      <c r="EY4" s="352"/>
    </row>
    <row r="5" spans="1:155" s="25" customFormat="1" ht="20.25" customHeight="1">
      <c r="A5" s="352" t="s">
        <v>173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2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2"/>
    </row>
    <row r="6" spans="1:155" ht="23.25" customHeight="1">
      <c r="DW6" s="3"/>
      <c r="DX6" s="3"/>
      <c r="DY6" s="3"/>
      <c r="DZ6" s="3"/>
      <c r="EA6" s="3"/>
      <c r="EB6" s="151" t="s">
        <v>1</v>
      </c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</row>
    <row r="7" spans="1:155" ht="39.75" customHeight="1">
      <c r="DW7" s="4"/>
      <c r="DX7" s="152" t="s">
        <v>243</v>
      </c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</row>
    <row r="8" spans="1:155" ht="36" customHeight="1">
      <c r="DW8" s="3"/>
      <c r="DX8" s="153" t="s">
        <v>2</v>
      </c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</row>
    <row r="9" spans="1:155" ht="12">
      <c r="DW9" s="154" t="s">
        <v>3</v>
      </c>
      <c r="DX9" s="154"/>
      <c r="DY9" s="155" t="s">
        <v>308</v>
      </c>
      <c r="DZ9" s="155"/>
      <c r="EA9" s="155"/>
      <c r="EB9" s="156" t="s">
        <v>3</v>
      </c>
      <c r="EC9" s="156"/>
      <c r="ED9" s="155" t="s">
        <v>313</v>
      </c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4">
        <v>20</v>
      </c>
      <c r="EP9" s="154"/>
      <c r="EQ9" s="154"/>
      <c r="ER9" s="157" t="s">
        <v>280</v>
      </c>
      <c r="ES9" s="157"/>
      <c r="ET9" s="157"/>
      <c r="EU9" s="3"/>
      <c r="EV9" s="63" t="s">
        <v>4</v>
      </c>
      <c r="EW9" s="3"/>
      <c r="EX9" s="3"/>
      <c r="EY9" s="63"/>
    </row>
    <row r="10" spans="1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62" t="s">
        <v>5</v>
      </c>
    </row>
    <row r="11" spans="1:155" ht="6" customHeight="1" thickBot="1"/>
    <row r="12" spans="1:155" ht="14.25" customHeight="1">
      <c r="A12" s="337" t="s">
        <v>6</v>
      </c>
      <c r="B12" s="338"/>
      <c r="C12" s="338"/>
      <c r="D12" s="338"/>
      <c r="E12" s="338"/>
      <c r="F12" s="339"/>
      <c r="G12" s="346" t="s">
        <v>174</v>
      </c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9"/>
      <c r="AO12" s="349" t="s">
        <v>376</v>
      </c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0"/>
      <c r="CW12" s="350"/>
      <c r="CX12" s="350"/>
      <c r="CY12" s="350"/>
      <c r="CZ12" s="350"/>
      <c r="DA12" s="350"/>
      <c r="DB12" s="350"/>
      <c r="DC12" s="350"/>
      <c r="DD12" s="350"/>
      <c r="DE12" s="350"/>
      <c r="DF12" s="350"/>
      <c r="DG12" s="350"/>
      <c r="DH12" s="350"/>
      <c r="DI12" s="350"/>
      <c r="DJ12" s="350"/>
      <c r="DK12" s="350"/>
      <c r="DL12" s="350"/>
      <c r="DM12" s="350"/>
      <c r="DN12" s="350"/>
      <c r="DO12" s="350"/>
      <c r="DP12" s="350"/>
      <c r="DQ12" s="350"/>
      <c r="DR12" s="350"/>
      <c r="DS12" s="350"/>
      <c r="DT12" s="350"/>
      <c r="DU12" s="350"/>
      <c r="DV12" s="350"/>
      <c r="DW12" s="350"/>
      <c r="DX12" s="350"/>
      <c r="DY12" s="350"/>
      <c r="DZ12" s="351"/>
      <c r="EA12" s="346" t="s">
        <v>11</v>
      </c>
      <c r="EB12" s="338"/>
      <c r="EC12" s="338"/>
      <c r="ED12" s="338"/>
      <c r="EE12" s="338"/>
      <c r="EF12" s="338"/>
      <c r="EG12" s="338"/>
      <c r="EH12" s="338"/>
      <c r="EI12" s="338"/>
      <c r="EJ12" s="338"/>
      <c r="EK12" s="338"/>
      <c r="EL12" s="338"/>
      <c r="EM12" s="338"/>
      <c r="EN12" s="338"/>
      <c r="EO12" s="338"/>
      <c r="EP12" s="338"/>
      <c r="EQ12" s="338"/>
      <c r="ER12" s="338"/>
      <c r="ES12" s="338"/>
      <c r="ET12" s="338"/>
      <c r="EU12" s="338"/>
      <c r="EV12" s="338"/>
      <c r="EW12" s="338"/>
      <c r="EX12" s="338"/>
      <c r="EY12" s="353"/>
    </row>
    <row r="13" spans="1:155" ht="11.1" customHeight="1">
      <c r="A13" s="340"/>
      <c r="B13" s="341"/>
      <c r="C13" s="341"/>
      <c r="D13" s="341"/>
      <c r="E13" s="341"/>
      <c r="F13" s="342"/>
      <c r="G13" s="347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2"/>
      <c r="AO13" s="356" t="s">
        <v>12</v>
      </c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8"/>
      <c r="BG13" s="356" t="s">
        <v>13</v>
      </c>
      <c r="BH13" s="357"/>
      <c r="BI13" s="357"/>
      <c r="BJ13" s="357"/>
      <c r="BK13" s="357"/>
      <c r="BL13" s="357"/>
      <c r="BM13" s="357"/>
      <c r="BN13" s="357"/>
      <c r="BO13" s="357"/>
      <c r="BP13" s="357"/>
      <c r="BQ13" s="357"/>
      <c r="BR13" s="357"/>
      <c r="BS13" s="357"/>
      <c r="BT13" s="357"/>
      <c r="BU13" s="357"/>
      <c r="BV13" s="357"/>
      <c r="BW13" s="357"/>
      <c r="BX13" s="358"/>
      <c r="BY13" s="356" t="s">
        <v>14</v>
      </c>
      <c r="BZ13" s="357"/>
      <c r="CA13" s="357"/>
      <c r="CB13" s="357"/>
      <c r="CC13" s="357"/>
      <c r="CD13" s="357"/>
      <c r="CE13" s="357"/>
      <c r="CF13" s="357"/>
      <c r="CG13" s="357"/>
      <c r="CH13" s="357"/>
      <c r="CI13" s="357"/>
      <c r="CJ13" s="357"/>
      <c r="CK13" s="357"/>
      <c r="CL13" s="357"/>
      <c r="CM13" s="357"/>
      <c r="CN13" s="357"/>
      <c r="CO13" s="357"/>
      <c r="CP13" s="358"/>
      <c r="CQ13" s="356" t="s">
        <v>15</v>
      </c>
      <c r="CR13" s="357"/>
      <c r="CS13" s="357"/>
      <c r="CT13" s="357"/>
      <c r="CU13" s="357"/>
      <c r="CV13" s="357"/>
      <c r="CW13" s="357"/>
      <c r="CX13" s="357"/>
      <c r="CY13" s="357"/>
      <c r="CZ13" s="357"/>
      <c r="DA13" s="357"/>
      <c r="DB13" s="357"/>
      <c r="DC13" s="357"/>
      <c r="DD13" s="357"/>
      <c r="DE13" s="357"/>
      <c r="DF13" s="357"/>
      <c r="DG13" s="357"/>
      <c r="DH13" s="358"/>
      <c r="DI13" s="356" t="s">
        <v>16</v>
      </c>
      <c r="DJ13" s="357"/>
      <c r="DK13" s="357"/>
      <c r="DL13" s="357"/>
      <c r="DM13" s="357"/>
      <c r="DN13" s="357"/>
      <c r="DO13" s="357"/>
      <c r="DP13" s="357"/>
      <c r="DQ13" s="357"/>
      <c r="DR13" s="357"/>
      <c r="DS13" s="357"/>
      <c r="DT13" s="357"/>
      <c r="DU13" s="357"/>
      <c r="DV13" s="357"/>
      <c r="DW13" s="357"/>
      <c r="DX13" s="357"/>
      <c r="DY13" s="357"/>
      <c r="DZ13" s="358"/>
      <c r="EA13" s="347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54"/>
    </row>
    <row r="14" spans="1:155" ht="16.5" customHeight="1" thickBot="1">
      <c r="A14" s="343"/>
      <c r="B14" s="344"/>
      <c r="C14" s="344"/>
      <c r="D14" s="344"/>
      <c r="E14" s="344"/>
      <c r="F14" s="345"/>
      <c r="G14" s="348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5"/>
      <c r="AO14" s="334" t="s">
        <v>117</v>
      </c>
      <c r="AP14" s="335"/>
      <c r="AQ14" s="335"/>
      <c r="AR14" s="335"/>
      <c r="AS14" s="335"/>
      <c r="AT14" s="335"/>
      <c r="AU14" s="335"/>
      <c r="AV14" s="335"/>
      <c r="AW14" s="336"/>
      <c r="AX14" s="334" t="s">
        <v>175</v>
      </c>
      <c r="AY14" s="335"/>
      <c r="AZ14" s="335"/>
      <c r="BA14" s="335"/>
      <c r="BB14" s="335"/>
      <c r="BC14" s="335"/>
      <c r="BD14" s="335"/>
      <c r="BE14" s="335"/>
      <c r="BF14" s="336"/>
      <c r="BG14" s="334" t="s">
        <v>22</v>
      </c>
      <c r="BH14" s="335"/>
      <c r="BI14" s="335"/>
      <c r="BJ14" s="335"/>
      <c r="BK14" s="335"/>
      <c r="BL14" s="335"/>
      <c r="BM14" s="335"/>
      <c r="BN14" s="335"/>
      <c r="BO14" s="336"/>
      <c r="BP14" s="334" t="s">
        <v>23</v>
      </c>
      <c r="BQ14" s="335"/>
      <c r="BR14" s="335"/>
      <c r="BS14" s="335"/>
      <c r="BT14" s="335"/>
      <c r="BU14" s="335"/>
      <c r="BV14" s="335"/>
      <c r="BW14" s="335"/>
      <c r="BX14" s="336"/>
      <c r="BY14" s="334" t="s">
        <v>22</v>
      </c>
      <c r="BZ14" s="335"/>
      <c r="CA14" s="335"/>
      <c r="CB14" s="335"/>
      <c r="CC14" s="335"/>
      <c r="CD14" s="335"/>
      <c r="CE14" s="335"/>
      <c r="CF14" s="335"/>
      <c r="CG14" s="336"/>
      <c r="CH14" s="334" t="s">
        <v>23</v>
      </c>
      <c r="CI14" s="335"/>
      <c r="CJ14" s="335"/>
      <c r="CK14" s="335"/>
      <c r="CL14" s="335"/>
      <c r="CM14" s="335"/>
      <c r="CN14" s="335"/>
      <c r="CO14" s="335"/>
      <c r="CP14" s="336"/>
      <c r="CQ14" s="334" t="s">
        <v>22</v>
      </c>
      <c r="CR14" s="335"/>
      <c r="CS14" s="335"/>
      <c r="CT14" s="335"/>
      <c r="CU14" s="335"/>
      <c r="CV14" s="335"/>
      <c r="CW14" s="335"/>
      <c r="CX14" s="335"/>
      <c r="CY14" s="336"/>
      <c r="CZ14" s="334" t="s">
        <v>23</v>
      </c>
      <c r="DA14" s="335"/>
      <c r="DB14" s="335"/>
      <c r="DC14" s="335"/>
      <c r="DD14" s="335"/>
      <c r="DE14" s="335"/>
      <c r="DF14" s="335"/>
      <c r="DG14" s="335"/>
      <c r="DH14" s="336"/>
      <c r="DI14" s="334" t="s">
        <v>22</v>
      </c>
      <c r="DJ14" s="335"/>
      <c r="DK14" s="335"/>
      <c r="DL14" s="335"/>
      <c r="DM14" s="335"/>
      <c r="DN14" s="335"/>
      <c r="DO14" s="335"/>
      <c r="DP14" s="335"/>
      <c r="DQ14" s="336"/>
      <c r="DR14" s="334" t="s">
        <v>23</v>
      </c>
      <c r="DS14" s="335"/>
      <c r="DT14" s="335"/>
      <c r="DU14" s="335"/>
      <c r="DV14" s="335"/>
      <c r="DW14" s="335"/>
      <c r="DX14" s="335"/>
      <c r="DY14" s="335"/>
      <c r="DZ14" s="336"/>
      <c r="EA14" s="348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55"/>
    </row>
    <row r="15" spans="1:155" s="26" customFormat="1" ht="18" customHeight="1">
      <c r="A15" s="272" t="s">
        <v>27</v>
      </c>
      <c r="B15" s="273"/>
      <c r="C15" s="273"/>
      <c r="D15" s="273"/>
      <c r="E15" s="273"/>
      <c r="F15" s="274"/>
      <c r="G15" s="331" t="s">
        <v>176</v>
      </c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3"/>
      <c r="AO15" s="278">
        <f>AO16+AO24+AO28</f>
        <v>246.10700000000003</v>
      </c>
      <c r="AP15" s="326"/>
      <c r="AQ15" s="326"/>
      <c r="AR15" s="326"/>
      <c r="AS15" s="326"/>
      <c r="AT15" s="326"/>
      <c r="AU15" s="326"/>
      <c r="AV15" s="326"/>
      <c r="AW15" s="327"/>
      <c r="AX15" s="278">
        <f>AX16+AX24+AX28</f>
        <v>47.490000000000009</v>
      </c>
      <c r="AY15" s="326"/>
      <c r="AZ15" s="326"/>
      <c r="BA15" s="326"/>
      <c r="BB15" s="326"/>
      <c r="BC15" s="326"/>
      <c r="BD15" s="326"/>
      <c r="BE15" s="326"/>
      <c r="BF15" s="327"/>
      <c r="BG15" s="278">
        <f>BG16+BG24+BG28</f>
        <v>66.524000000000001</v>
      </c>
      <c r="BH15" s="326"/>
      <c r="BI15" s="326"/>
      <c r="BJ15" s="326"/>
      <c r="BK15" s="326"/>
      <c r="BL15" s="326"/>
      <c r="BM15" s="326"/>
      <c r="BN15" s="326"/>
      <c r="BO15" s="327"/>
      <c r="BP15" s="278">
        <f t="shared" ref="BP15" si="0">BP16+BP24+BP28</f>
        <v>47.490000000000009</v>
      </c>
      <c r="BQ15" s="326"/>
      <c r="BR15" s="326"/>
      <c r="BS15" s="326"/>
      <c r="BT15" s="326"/>
      <c r="BU15" s="326"/>
      <c r="BV15" s="326"/>
      <c r="BW15" s="326"/>
      <c r="BX15" s="327"/>
      <c r="BY15" s="278">
        <f t="shared" ref="BY15" si="1">BY16+BY24+BY28</f>
        <v>58.19</v>
      </c>
      <c r="BZ15" s="326"/>
      <c r="CA15" s="326"/>
      <c r="CB15" s="326"/>
      <c r="CC15" s="326"/>
      <c r="CD15" s="326"/>
      <c r="CE15" s="326"/>
      <c r="CF15" s="326"/>
      <c r="CG15" s="327"/>
      <c r="CH15" s="328">
        <f t="shared" ref="CH15" si="2">CH16+CH24+CH28</f>
        <v>0</v>
      </c>
      <c r="CI15" s="329"/>
      <c r="CJ15" s="329"/>
      <c r="CK15" s="329"/>
      <c r="CL15" s="329"/>
      <c r="CM15" s="329"/>
      <c r="CN15" s="329"/>
      <c r="CO15" s="329"/>
      <c r="CP15" s="330"/>
      <c r="CQ15" s="278">
        <f t="shared" ref="CQ15" si="3">CQ16+CQ24+CQ28</f>
        <v>62.072000000000003</v>
      </c>
      <c r="CR15" s="326"/>
      <c r="CS15" s="326"/>
      <c r="CT15" s="326"/>
      <c r="CU15" s="326"/>
      <c r="CV15" s="326"/>
      <c r="CW15" s="326"/>
      <c r="CX15" s="326"/>
      <c r="CY15" s="327"/>
      <c r="CZ15" s="328">
        <f t="shared" ref="CZ15" si="4">CZ16+CZ24+CZ28</f>
        <v>0</v>
      </c>
      <c r="DA15" s="329"/>
      <c r="DB15" s="329"/>
      <c r="DC15" s="329"/>
      <c r="DD15" s="329"/>
      <c r="DE15" s="329"/>
      <c r="DF15" s="329"/>
      <c r="DG15" s="329"/>
      <c r="DH15" s="330"/>
      <c r="DI15" s="278">
        <f>DI16+DI24+DI28</f>
        <v>59.320999999999998</v>
      </c>
      <c r="DJ15" s="326"/>
      <c r="DK15" s="326"/>
      <c r="DL15" s="326"/>
      <c r="DM15" s="326"/>
      <c r="DN15" s="326"/>
      <c r="DO15" s="326"/>
      <c r="DP15" s="326"/>
      <c r="DQ15" s="327"/>
      <c r="DR15" s="328">
        <f t="shared" ref="DR15" si="5">DR16+DR24+DR28</f>
        <v>0</v>
      </c>
      <c r="DS15" s="329"/>
      <c r="DT15" s="329"/>
      <c r="DU15" s="329"/>
      <c r="DV15" s="329"/>
      <c r="DW15" s="329"/>
      <c r="DX15" s="329"/>
      <c r="DY15" s="329"/>
      <c r="DZ15" s="330"/>
      <c r="EA15" s="279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1"/>
    </row>
    <row r="16" spans="1:155" ht="16.5" customHeight="1">
      <c r="A16" s="265" t="s">
        <v>177</v>
      </c>
      <c r="B16" s="87"/>
      <c r="C16" s="87"/>
      <c r="D16" s="87"/>
      <c r="E16" s="87"/>
      <c r="F16" s="88"/>
      <c r="G16" s="269" t="s">
        <v>178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1"/>
      <c r="AO16" s="323">
        <f>AO19+AO17</f>
        <v>115.83600000000001</v>
      </c>
      <c r="AP16" s="324"/>
      <c r="AQ16" s="324"/>
      <c r="AR16" s="324"/>
      <c r="AS16" s="324"/>
      <c r="AT16" s="324"/>
      <c r="AU16" s="324"/>
      <c r="AV16" s="324"/>
      <c r="AW16" s="325"/>
      <c r="AX16" s="323">
        <f>AX19+AX17</f>
        <v>15.39</v>
      </c>
      <c r="AY16" s="324"/>
      <c r="AZ16" s="324"/>
      <c r="BA16" s="324"/>
      <c r="BB16" s="324"/>
      <c r="BC16" s="324"/>
      <c r="BD16" s="324"/>
      <c r="BE16" s="324"/>
      <c r="BF16" s="325"/>
      <c r="BG16" s="323">
        <f t="shared" ref="BG16" si="6">BG19+BG17</f>
        <v>33.194000000000003</v>
      </c>
      <c r="BH16" s="324"/>
      <c r="BI16" s="324"/>
      <c r="BJ16" s="324"/>
      <c r="BK16" s="324"/>
      <c r="BL16" s="324"/>
      <c r="BM16" s="324"/>
      <c r="BN16" s="324"/>
      <c r="BO16" s="325"/>
      <c r="BP16" s="323">
        <f t="shared" ref="BP16" si="7">BP19+BP17</f>
        <v>15.39</v>
      </c>
      <c r="BQ16" s="324"/>
      <c r="BR16" s="324"/>
      <c r="BS16" s="324"/>
      <c r="BT16" s="324"/>
      <c r="BU16" s="324"/>
      <c r="BV16" s="324"/>
      <c r="BW16" s="324"/>
      <c r="BX16" s="325"/>
      <c r="BY16" s="323">
        <f t="shared" ref="BY16" si="8">BY19+BY17</f>
        <v>26.131</v>
      </c>
      <c r="BZ16" s="324"/>
      <c r="CA16" s="324"/>
      <c r="CB16" s="324"/>
      <c r="CC16" s="324"/>
      <c r="CD16" s="324"/>
      <c r="CE16" s="324"/>
      <c r="CF16" s="324"/>
      <c r="CG16" s="325"/>
      <c r="CH16" s="92">
        <f t="shared" ref="CH16" si="9">CH19+CH17</f>
        <v>0</v>
      </c>
      <c r="CI16" s="101"/>
      <c r="CJ16" s="101"/>
      <c r="CK16" s="101"/>
      <c r="CL16" s="101"/>
      <c r="CM16" s="101"/>
      <c r="CN16" s="101"/>
      <c r="CO16" s="101"/>
      <c r="CP16" s="102"/>
      <c r="CQ16" s="323">
        <f t="shared" ref="CQ16" si="10">CQ19+CQ17</f>
        <v>29.420999999999999</v>
      </c>
      <c r="CR16" s="324"/>
      <c r="CS16" s="324"/>
      <c r="CT16" s="324"/>
      <c r="CU16" s="324"/>
      <c r="CV16" s="324"/>
      <c r="CW16" s="324"/>
      <c r="CX16" s="324"/>
      <c r="CY16" s="325"/>
      <c r="CZ16" s="92">
        <f t="shared" ref="CZ16" si="11">CZ19+CZ17</f>
        <v>0</v>
      </c>
      <c r="DA16" s="101"/>
      <c r="DB16" s="101"/>
      <c r="DC16" s="101"/>
      <c r="DD16" s="101"/>
      <c r="DE16" s="101"/>
      <c r="DF16" s="101"/>
      <c r="DG16" s="101"/>
      <c r="DH16" s="102"/>
      <c r="DI16" s="323">
        <f>DI19+DI17</f>
        <v>27.09</v>
      </c>
      <c r="DJ16" s="324"/>
      <c r="DK16" s="324"/>
      <c r="DL16" s="324"/>
      <c r="DM16" s="324"/>
      <c r="DN16" s="324"/>
      <c r="DO16" s="324"/>
      <c r="DP16" s="324"/>
      <c r="DQ16" s="325"/>
      <c r="DR16" s="92">
        <f t="shared" ref="DR16" si="12">DR19+DR17</f>
        <v>0</v>
      </c>
      <c r="DS16" s="101"/>
      <c r="DT16" s="101"/>
      <c r="DU16" s="101"/>
      <c r="DV16" s="101"/>
      <c r="DW16" s="101"/>
      <c r="DX16" s="101"/>
      <c r="DY16" s="101"/>
      <c r="DZ16" s="102"/>
      <c r="EA16" s="89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255"/>
    </row>
    <row r="17" spans="1:163" s="42" customFormat="1" ht="38.25" customHeight="1">
      <c r="A17" s="243" t="s">
        <v>31</v>
      </c>
      <c r="B17" s="244"/>
      <c r="C17" s="244"/>
      <c r="D17" s="244"/>
      <c r="E17" s="244"/>
      <c r="F17" s="245"/>
      <c r="G17" s="246" t="s">
        <v>179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8"/>
      <c r="AO17" s="83">
        <f>BG17+BY17+CQ17+DI17</f>
        <v>20.821999999999999</v>
      </c>
      <c r="AP17" s="84"/>
      <c r="AQ17" s="84"/>
      <c r="AR17" s="84"/>
      <c r="AS17" s="84"/>
      <c r="AT17" s="84"/>
      <c r="AU17" s="84"/>
      <c r="AV17" s="84"/>
      <c r="AW17" s="85"/>
      <c r="AX17" s="83">
        <f>BP17+CH17+CZ17+DR17</f>
        <v>4.41</v>
      </c>
      <c r="AY17" s="84"/>
      <c r="AZ17" s="84"/>
      <c r="BA17" s="84"/>
      <c r="BB17" s="84"/>
      <c r="BC17" s="84"/>
      <c r="BD17" s="84"/>
      <c r="BE17" s="84"/>
      <c r="BF17" s="85"/>
      <c r="BG17" s="83">
        <v>4.41</v>
      </c>
      <c r="BH17" s="84"/>
      <c r="BI17" s="84"/>
      <c r="BJ17" s="84"/>
      <c r="BK17" s="84"/>
      <c r="BL17" s="84"/>
      <c r="BM17" s="84"/>
      <c r="BN17" s="84"/>
      <c r="BO17" s="85"/>
      <c r="BP17" s="83">
        <v>4.41</v>
      </c>
      <c r="BQ17" s="84"/>
      <c r="BR17" s="84"/>
      <c r="BS17" s="84"/>
      <c r="BT17" s="84"/>
      <c r="BU17" s="84"/>
      <c r="BV17" s="84"/>
      <c r="BW17" s="84"/>
      <c r="BX17" s="85"/>
      <c r="BY17" s="83">
        <v>5.5350000000000001</v>
      </c>
      <c r="BZ17" s="84"/>
      <c r="CA17" s="84"/>
      <c r="CB17" s="84"/>
      <c r="CC17" s="84"/>
      <c r="CD17" s="84"/>
      <c r="CE17" s="84"/>
      <c r="CF17" s="84"/>
      <c r="CG17" s="85"/>
      <c r="CH17" s="92"/>
      <c r="CI17" s="101"/>
      <c r="CJ17" s="101"/>
      <c r="CK17" s="101"/>
      <c r="CL17" s="101"/>
      <c r="CM17" s="101"/>
      <c r="CN17" s="101"/>
      <c r="CO17" s="101"/>
      <c r="CP17" s="102"/>
      <c r="CQ17" s="83">
        <v>6.4459999999999997</v>
      </c>
      <c r="CR17" s="84"/>
      <c r="CS17" s="84"/>
      <c r="CT17" s="84"/>
      <c r="CU17" s="84"/>
      <c r="CV17" s="84"/>
      <c r="CW17" s="84"/>
      <c r="CX17" s="84"/>
      <c r="CY17" s="85"/>
      <c r="CZ17" s="92"/>
      <c r="DA17" s="101"/>
      <c r="DB17" s="101"/>
      <c r="DC17" s="101"/>
      <c r="DD17" s="101"/>
      <c r="DE17" s="101"/>
      <c r="DF17" s="101"/>
      <c r="DG17" s="101"/>
      <c r="DH17" s="102"/>
      <c r="DI17" s="83">
        <v>4.431</v>
      </c>
      <c r="DJ17" s="84"/>
      <c r="DK17" s="84"/>
      <c r="DL17" s="84"/>
      <c r="DM17" s="84"/>
      <c r="DN17" s="84"/>
      <c r="DO17" s="84"/>
      <c r="DP17" s="84"/>
      <c r="DQ17" s="85"/>
      <c r="DR17" s="92"/>
      <c r="DS17" s="101"/>
      <c r="DT17" s="101"/>
      <c r="DU17" s="101"/>
      <c r="DV17" s="101"/>
      <c r="DW17" s="101"/>
      <c r="DX17" s="101"/>
      <c r="DY17" s="101"/>
      <c r="DZ17" s="102"/>
      <c r="EA17" s="240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2"/>
    </row>
    <row r="18" spans="1:163" s="42" customFormat="1" ht="16.5" customHeight="1">
      <c r="A18" s="243" t="s">
        <v>33</v>
      </c>
      <c r="B18" s="244"/>
      <c r="C18" s="244"/>
      <c r="D18" s="244"/>
      <c r="E18" s="244"/>
      <c r="F18" s="245"/>
      <c r="G18" s="246" t="s">
        <v>180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8"/>
      <c r="AO18" s="83"/>
      <c r="AP18" s="84"/>
      <c r="AQ18" s="84"/>
      <c r="AR18" s="84"/>
      <c r="AS18" s="84"/>
      <c r="AT18" s="84"/>
      <c r="AU18" s="84"/>
      <c r="AV18" s="84"/>
      <c r="AW18" s="85"/>
      <c r="AX18" s="83"/>
      <c r="AY18" s="84"/>
      <c r="AZ18" s="84"/>
      <c r="BA18" s="84"/>
      <c r="BB18" s="84"/>
      <c r="BC18" s="84"/>
      <c r="BD18" s="84"/>
      <c r="BE18" s="84"/>
      <c r="BF18" s="85"/>
      <c r="BG18" s="83"/>
      <c r="BH18" s="84"/>
      <c r="BI18" s="84"/>
      <c r="BJ18" s="84"/>
      <c r="BK18" s="84"/>
      <c r="BL18" s="84"/>
      <c r="BM18" s="84"/>
      <c r="BN18" s="84"/>
      <c r="BO18" s="85"/>
      <c r="BP18" s="83"/>
      <c r="BQ18" s="84"/>
      <c r="BR18" s="84"/>
      <c r="BS18" s="84"/>
      <c r="BT18" s="84"/>
      <c r="BU18" s="84"/>
      <c r="BV18" s="84"/>
      <c r="BW18" s="84"/>
      <c r="BX18" s="85"/>
      <c r="BY18" s="83"/>
      <c r="BZ18" s="84"/>
      <c r="CA18" s="84"/>
      <c r="CB18" s="84"/>
      <c r="CC18" s="84"/>
      <c r="CD18" s="84"/>
      <c r="CE18" s="84"/>
      <c r="CF18" s="84"/>
      <c r="CG18" s="85"/>
      <c r="CH18" s="92"/>
      <c r="CI18" s="101"/>
      <c r="CJ18" s="101"/>
      <c r="CK18" s="101"/>
      <c r="CL18" s="101"/>
      <c r="CM18" s="101"/>
      <c r="CN18" s="101"/>
      <c r="CO18" s="101"/>
      <c r="CP18" s="102"/>
      <c r="CQ18" s="83"/>
      <c r="CR18" s="84"/>
      <c r="CS18" s="84"/>
      <c r="CT18" s="84"/>
      <c r="CU18" s="84"/>
      <c r="CV18" s="84"/>
      <c r="CW18" s="84"/>
      <c r="CX18" s="84"/>
      <c r="CY18" s="85"/>
      <c r="CZ18" s="92"/>
      <c r="DA18" s="101"/>
      <c r="DB18" s="101"/>
      <c r="DC18" s="101"/>
      <c r="DD18" s="101"/>
      <c r="DE18" s="101"/>
      <c r="DF18" s="101"/>
      <c r="DG18" s="101"/>
      <c r="DH18" s="102"/>
      <c r="DI18" s="83"/>
      <c r="DJ18" s="84"/>
      <c r="DK18" s="84"/>
      <c r="DL18" s="84"/>
      <c r="DM18" s="84"/>
      <c r="DN18" s="84"/>
      <c r="DO18" s="84"/>
      <c r="DP18" s="84"/>
      <c r="DQ18" s="85"/>
      <c r="DR18" s="92"/>
      <c r="DS18" s="101"/>
      <c r="DT18" s="101"/>
      <c r="DU18" s="101"/>
      <c r="DV18" s="101"/>
      <c r="DW18" s="101"/>
      <c r="DX18" s="101"/>
      <c r="DY18" s="101"/>
      <c r="DZ18" s="102"/>
      <c r="EA18" s="240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2"/>
    </row>
    <row r="19" spans="1:163" s="42" customFormat="1" ht="33" customHeight="1">
      <c r="A19" s="243" t="s">
        <v>35</v>
      </c>
      <c r="B19" s="244"/>
      <c r="C19" s="244"/>
      <c r="D19" s="244"/>
      <c r="E19" s="244"/>
      <c r="F19" s="245"/>
      <c r="G19" s="246" t="s">
        <v>181</v>
      </c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83">
        <f>AO21+AO22</f>
        <v>95.01400000000001</v>
      </c>
      <c r="AP19" s="84"/>
      <c r="AQ19" s="84"/>
      <c r="AR19" s="84"/>
      <c r="AS19" s="84"/>
      <c r="AT19" s="84"/>
      <c r="AU19" s="84"/>
      <c r="AV19" s="84"/>
      <c r="AW19" s="85"/>
      <c r="AX19" s="83">
        <f t="shared" ref="AX19" si="13">AX21+AX22</f>
        <v>10.98</v>
      </c>
      <c r="AY19" s="84"/>
      <c r="AZ19" s="84"/>
      <c r="BA19" s="84"/>
      <c r="BB19" s="84"/>
      <c r="BC19" s="84"/>
      <c r="BD19" s="84"/>
      <c r="BE19" s="84"/>
      <c r="BF19" s="85"/>
      <c r="BG19" s="83">
        <f t="shared" ref="BG19" si="14">BG21+BG22</f>
        <v>28.783999999999999</v>
      </c>
      <c r="BH19" s="84"/>
      <c r="BI19" s="84"/>
      <c r="BJ19" s="84"/>
      <c r="BK19" s="84"/>
      <c r="BL19" s="84"/>
      <c r="BM19" s="84"/>
      <c r="BN19" s="84"/>
      <c r="BO19" s="85"/>
      <c r="BP19" s="83">
        <f t="shared" ref="BP19" si="15">BP21+BP22</f>
        <v>10.98</v>
      </c>
      <c r="BQ19" s="84"/>
      <c r="BR19" s="84"/>
      <c r="BS19" s="84"/>
      <c r="BT19" s="84"/>
      <c r="BU19" s="84"/>
      <c r="BV19" s="84"/>
      <c r="BW19" s="84"/>
      <c r="BX19" s="85"/>
      <c r="BY19" s="83">
        <f t="shared" ref="BY19:CQ19" si="16">BY21+BY22</f>
        <v>20.596</v>
      </c>
      <c r="BZ19" s="84"/>
      <c r="CA19" s="84"/>
      <c r="CB19" s="84"/>
      <c r="CC19" s="84"/>
      <c r="CD19" s="84"/>
      <c r="CE19" s="84"/>
      <c r="CF19" s="84"/>
      <c r="CG19" s="85"/>
      <c r="CH19" s="92">
        <f t="shared" ref="CH19" si="17">CH21+CH22</f>
        <v>0</v>
      </c>
      <c r="CI19" s="101"/>
      <c r="CJ19" s="101"/>
      <c r="CK19" s="101"/>
      <c r="CL19" s="101"/>
      <c r="CM19" s="101"/>
      <c r="CN19" s="101"/>
      <c r="CO19" s="101"/>
      <c r="CP19" s="102"/>
      <c r="CQ19" s="83">
        <f t="shared" si="16"/>
        <v>22.975000000000001</v>
      </c>
      <c r="CR19" s="84"/>
      <c r="CS19" s="84"/>
      <c r="CT19" s="84"/>
      <c r="CU19" s="84"/>
      <c r="CV19" s="84"/>
      <c r="CW19" s="84"/>
      <c r="CX19" s="84"/>
      <c r="CY19" s="85"/>
      <c r="CZ19" s="92">
        <f t="shared" ref="CZ19" si="18">CZ21+CZ22</f>
        <v>0</v>
      </c>
      <c r="DA19" s="101"/>
      <c r="DB19" s="101"/>
      <c r="DC19" s="101"/>
      <c r="DD19" s="101"/>
      <c r="DE19" s="101"/>
      <c r="DF19" s="101"/>
      <c r="DG19" s="101"/>
      <c r="DH19" s="102"/>
      <c r="DI19" s="83">
        <f>DI21+DI22</f>
        <v>22.658999999999999</v>
      </c>
      <c r="DJ19" s="84"/>
      <c r="DK19" s="84"/>
      <c r="DL19" s="84"/>
      <c r="DM19" s="84"/>
      <c r="DN19" s="84"/>
      <c r="DO19" s="84"/>
      <c r="DP19" s="84"/>
      <c r="DQ19" s="85"/>
      <c r="DR19" s="92">
        <f t="shared" ref="DR19" si="19">DR21+DR22</f>
        <v>0</v>
      </c>
      <c r="DS19" s="101"/>
      <c r="DT19" s="101"/>
      <c r="DU19" s="101"/>
      <c r="DV19" s="101"/>
      <c r="DW19" s="101"/>
      <c r="DX19" s="101"/>
      <c r="DY19" s="101"/>
      <c r="DZ19" s="102"/>
      <c r="EA19" s="240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2"/>
    </row>
    <row r="20" spans="1:163" s="42" customFormat="1" ht="26.25" customHeight="1">
      <c r="A20" s="243" t="s">
        <v>182</v>
      </c>
      <c r="B20" s="244"/>
      <c r="C20" s="244"/>
      <c r="D20" s="244"/>
      <c r="E20" s="244"/>
      <c r="F20" s="245"/>
      <c r="G20" s="246" t="s">
        <v>183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8"/>
      <c r="AO20" s="83"/>
      <c r="AP20" s="84"/>
      <c r="AQ20" s="84"/>
      <c r="AR20" s="84"/>
      <c r="AS20" s="84"/>
      <c r="AT20" s="84"/>
      <c r="AU20" s="84"/>
      <c r="AV20" s="84"/>
      <c r="AW20" s="85"/>
      <c r="AX20" s="83"/>
      <c r="AY20" s="84"/>
      <c r="AZ20" s="84"/>
      <c r="BA20" s="84"/>
      <c r="BB20" s="84"/>
      <c r="BC20" s="84"/>
      <c r="BD20" s="84"/>
      <c r="BE20" s="84"/>
      <c r="BF20" s="85"/>
      <c r="BG20" s="83"/>
      <c r="BH20" s="84"/>
      <c r="BI20" s="84"/>
      <c r="BJ20" s="84"/>
      <c r="BK20" s="84"/>
      <c r="BL20" s="84"/>
      <c r="BM20" s="84"/>
      <c r="BN20" s="84"/>
      <c r="BO20" s="85"/>
      <c r="BP20" s="83"/>
      <c r="BQ20" s="84"/>
      <c r="BR20" s="84"/>
      <c r="BS20" s="84"/>
      <c r="BT20" s="84"/>
      <c r="BU20" s="84"/>
      <c r="BV20" s="84"/>
      <c r="BW20" s="84"/>
      <c r="BX20" s="85"/>
      <c r="BY20" s="83"/>
      <c r="BZ20" s="84"/>
      <c r="CA20" s="84"/>
      <c r="CB20" s="84"/>
      <c r="CC20" s="84"/>
      <c r="CD20" s="84"/>
      <c r="CE20" s="84"/>
      <c r="CF20" s="84"/>
      <c r="CG20" s="85"/>
      <c r="CH20" s="92"/>
      <c r="CI20" s="101"/>
      <c r="CJ20" s="101"/>
      <c r="CK20" s="101"/>
      <c r="CL20" s="101"/>
      <c r="CM20" s="101"/>
      <c r="CN20" s="101"/>
      <c r="CO20" s="101"/>
      <c r="CP20" s="102"/>
      <c r="CQ20" s="83"/>
      <c r="CR20" s="84"/>
      <c r="CS20" s="84"/>
      <c r="CT20" s="84"/>
      <c r="CU20" s="84"/>
      <c r="CV20" s="84"/>
      <c r="CW20" s="84"/>
      <c r="CX20" s="84"/>
      <c r="CY20" s="85"/>
      <c r="CZ20" s="92"/>
      <c r="DA20" s="101"/>
      <c r="DB20" s="101"/>
      <c r="DC20" s="101"/>
      <c r="DD20" s="101"/>
      <c r="DE20" s="101"/>
      <c r="DF20" s="101"/>
      <c r="DG20" s="101"/>
      <c r="DH20" s="102"/>
      <c r="DI20" s="83"/>
      <c r="DJ20" s="84"/>
      <c r="DK20" s="84"/>
      <c r="DL20" s="84"/>
      <c r="DM20" s="84"/>
      <c r="DN20" s="84"/>
      <c r="DO20" s="84"/>
      <c r="DP20" s="84"/>
      <c r="DQ20" s="85"/>
      <c r="DR20" s="92"/>
      <c r="DS20" s="101"/>
      <c r="DT20" s="101"/>
      <c r="DU20" s="101"/>
      <c r="DV20" s="101"/>
      <c r="DW20" s="101"/>
      <c r="DX20" s="101"/>
      <c r="DY20" s="101"/>
      <c r="DZ20" s="102"/>
      <c r="EA20" s="240"/>
      <c r="EB20" s="241"/>
      <c r="EC20" s="241"/>
      <c r="ED20" s="241"/>
      <c r="EE20" s="241"/>
      <c r="EF20" s="241"/>
      <c r="EG20" s="241"/>
      <c r="EH20" s="241"/>
      <c r="EI20" s="241"/>
      <c r="EJ20" s="241"/>
      <c r="EK20" s="241"/>
      <c r="EL20" s="241"/>
      <c r="EM20" s="241"/>
      <c r="EN20" s="241"/>
      <c r="EO20" s="241"/>
      <c r="EP20" s="241"/>
      <c r="EQ20" s="241"/>
      <c r="ER20" s="241"/>
      <c r="ES20" s="241"/>
      <c r="ET20" s="241"/>
      <c r="EU20" s="241"/>
      <c r="EV20" s="241"/>
      <c r="EW20" s="241"/>
      <c r="EX20" s="241"/>
      <c r="EY20" s="242"/>
    </row>
    <row r="21" spans="1:163" s="42" customFormat="1" ht="39" customHeight="1">
      <c r="A21" s="243" t="s">
        <v>184</v>
      </c>
      <c r="B21" s="244"/>
      <c r="C21" s="244"/>
      <c r="D21" s="244"/>
      <c r="E21" s="244"/>
      <c r="F21" s="245"/>
      <c r="G21" s="246" t="s">
        <v>222</v>
      </c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8"/>
      <c r="AO21" s="83">
        <f>BG21+BY21+CQ21+DI21</f>
        <v>44.692</v>
      </c>
      <c r="AP21" s="84"/>
      <c r="AQ21" s="84"/>
      <c r="AR21" s="84"/>
      <c r="AS21" s="84"/>
      <c r="AT21" s="84"/>
      <c r="AU21" s="84"/>
      <c r="AV21" s="84"/>
      <c r="AW21" s="85"/>
      <c r="AX21" s="83">
        <f>BP21+CH21+CZ21+DR21</f>
        <v>3.89</v>
      </c>
      <c r="AY21" s="84"/>
      <c r="AZ21" s="84"/>
      <c r="BA21" s="84"/>
      <c r="BB21" s="84"/>
      <c r="BC21" s="84"/>
      <c r="BD21" s="84"/>
      <c r="BE21" s="84"/>
      <c r="BF21" s="85"/>
      <c r="BG21" s="83">
        <v>11.173</v>
      </c>
      <c r="BH21" s="84"/>
      <c r="BI21" s="84"/>
      <c r="BJ21" s="84"/>
      <c r="BK21" s="84"/>
      <c r="BL21" s="84"/>
      <c r="BM21" s="84"/>
      <c r="BN21" s="84"/>
      <c r="BO21" s="85"/>
      <c r="BP21" s="83">
        <v>3.89</v>
      </c>
      <c r="BQ21" s="84"/>
      <c r="BR21" s="84"/>
      <c r="BS21" s="84"/>
      <c r="BT21" s="84"/>
      <c r="BU21" s="84"/>
      <c r="BV21" s="84"/>
      <c r="BW21" s="84"/>
      <c r="BX21" s="85"/>
      <c r="BY21" s="83">
        <v>11.173</v>
      </c>
      <c r="BZ21" s="84"/>
      <c r="CA21" s="84"/>
      <c r="CB21" s="84"/>
      <c r="CC21" s="84"/>
      <c r="CD21" s="84"/>
      <c r="CE21" s="84"/>
      <c r="CF21" s="84"/>
      <c r="CG21" s="85"/>
      <c r="CH21" s="92"/>
      <c r="CI21" s="101"/>
      <c r="CJ21" s="101"/>
      <c r="CK21" s="101"/>
      <c r="CL21" s="101"/>
      <c r="CM21" s="101"/>
      <c r="CN21" s="101"/>
      <c r="CO21" s="101"/>
      <c r="CP21" s="102"/>
      <c r="CQ21" s="83">
        <v>11.173</v>
      </c>
      <c r="CR21" s="84"/>
      <c r="CS21" s="84"/>
      <c r="CT21" s="84"/>
      <c r="CU21" s="84"/>
      <c r="CV21" s="84"/>
      <c r="CW21" s="84"/>
      <c r="CX21" s="84"/>
      <c r="CY21" s="85"/>
      <c r="CZ21" s="92"/>
      <c r="DA21" s="101"/>
      <c r="DB21" s="101"/>
      <c r="DC21" s="101"/>
      <c r="DD21" s="101"/>
      <c r="DE21" s="101"/>
      <c r="DF21" s="101"/>
      <c r="DG21" s="101"/>
      <c r="DH21" s="102"/>
      <c r="DI21" s="83">
        <v>11.173</v>
      </c>
      <c r="DJ21" s="84"/>
      <c r="DK21" s="84"/>
      <c r="DL21" s="84"/>
      <c r="DM21" s="84"/>
      <c r="DN21" s="84"/>
      <c r="DO21" s="84"/>
      <c r="DP21" s="84"/>
      <c r="DQ21" s="85"/>
      <c r="DR21" s="92"/>
      <c r="DS21" s="101"/>
      <c r="DT21" s="101"/>
      <c r="DU21" s="101"/>
      <c r="DV21" s="101"/>
      <c r="DW21" s="101"/>
      <c r="DX21" s="101"/>
      <c r="DY21" s="101"/>
      <c r="DZ21" s="102"/>
      <c r="EA21" s="240"/>
      <c r="EB21" s="241"/>
      <c r="EC21" s="241"/>
      <c r="ED21" s="241"/>
      <c r="EE21" s="241"/>
      <c r="EF21" s="241"/>
      <c r="EG21" s="241"/>
      <c r="EH21" s="241"/>
      <c r="EI21" s="241"/>
      <c r="EJ21" s="241"/>
      <c r="EK21" s="241"/>
      <c r="EL21" s="241"/>
      <c r="EM21" s="241"/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2"/>
    </row>
    <row r="22" spans="1:163" s="42" customFormat="1" ht="49.5" customHeight="1">
      <c r="A22" s="243" t="s">
        <v>223</v>
      </c>
      <c r="B22" s="244"/>
      <c r="C22" s="244"/>
      <c r="D22" s="244"/>
      <c r="E22" s="244"/>
      <c r="F22" s="245"/>
      <c r="G22" s="246" t="s">
        <v>224</v>
      </c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8"/>
      <c r="AO22" s="83">
        <f>BG22+BY22+CQ22+DI22</f>
        <v>50.322000000000003</v>
      </c>
      <c r="AP22" s="84"/>
      <c r="AQ22" s="84"/>
      <c r="AR22" s="84"/>
      <c r="AS22" s="84"/>
      <c r="AT22" s="84"/>
      <c r="AU22" s="84"/>
      <c r="AV22" s="84"/>
      <c r="AW22" s="85"/>
      <c r="AX22" s="83">
        <f t="shared" ref="AX22:AX25" si="20">BP22+CH22+CZ22+DR22</f>
        <v>7.09</v>
      </c>
      <c r="AY22" s="84"/>
      <c r="AZ22" s="84"/>
      <c r="BA22" s="84"/>
      <c r="BB22" s="84"/>
      <c r="BC22" s="84"/>
      <c r="BD22" s="84"/>
      <c r="BE22" s="84"/>
      <c r="BF22" s="85"/>
      <c r="BG22" s="83">
        <v>17.611000000000001</v>
      </c>
      <c r="BH22" s="84"/>
      <c r="BI22" s="84"/>
      <c r="BJ22" s="84"/>
      <c r="BK22" s="84"/>
      <c r="BL22" s="84"/>
      <c r="BM22" s="84"/>
      <c r="BN22" s="84"/>
      <c r="BO22" s="85"/>
      <c r="BP22" s="83">
        <v>7.09</v>
      </c>
      <c r="BQ22" s="84"/>
      <c r="BR22" s="84"/>
      <c r="BS22" s="84"/>
      <c r="BT22" s="84"/>
      <c r="BU22" s="84"/>
      <c r="BV22" s="84"/>
      <c r="BW22" s="84"/>
      <c r="BX22" s="85"/>
      <c r="BY22" s="83">
        <v>9.423</v>
      </c>
      <c r="BZ22" s="84"/>
      <c r="CA22" s="84"/>
      <c r="CB22" s="84"/>
      <c r="CC22" s="84"/>
      <c r="CD22" s="84"/>
      <c r="CE22" s="84"/>
      <c r="CF22" s="84"/>
      <c r="CG22" s="85"/>
      <c r="CH22" s="92"/>
      <c r="CI22" s="101"/>
      <c r="CJ22" s="101"/>
      <c r="CK22" s="101"/>
      <c r="CL22" s="101"/>
      <c r="CM22" s="101"/>
      <c r="CN22" s="101"/>
      <c r="CO22" s="101"/>
      <c r="CP22" s="102"/>
      <c r="CQ22" s="83">
        <v>11.802</v>
      </c>
      <c r="CR22" s="84"/>
      <c r="CS22" s="84"/>
      <c r="CT22" s="84"/>
      <c r="CU22" s="84"/>
      <c r="CV22" s="84"/>
      <c r="CW22" s="84"/>
      <c r="CX22" s="84"/>
      <c r="CY22" s="85"/>
      <c r="CZ22" s="92"/>
      <c r="DA22" s="101"/>
      <c r="DB22" s="101"/>
      <c r="DC22" s="101"/>
      <c r="DD22" s="101"/>
      <c r="DE22" s="101"/>
      <c r="DF22" s="101"/>
      <c r="DG22" s="101"/>
      <c r="DH22" s="102"/>
      <c r="DI22" s="83">
        <v>11.486000000000001</v>
      </c>
      <c r="DJ22" s="84"/>
      <c r="DK22" s="84"/>
      <c r="DL22" s="84"/>
      <c r="DM22" s="84"/>
      <c r="DN22" s="84"/>
      <c r="DO22" s="84"/>
      <c r="DP22" s="84"/>
      <c r="DQ22" s="85"/>
      <c r="DR22" s="92"/>
      <c r="DS22" s="101"/>
      <c r="DT22" s="101"/>
      <c r="DU22" s="101"/>
      <c r="DV22" s="101"/>
      <c r="DW22" s="101"/>
      <c r="DX22" s="101"/>
      <c r="DY22" s="101"/>
      <c r="DZ22" s="102"/>
      <c r="EA22" s="240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2"/>
    </row>
    <row r="23" spans="1:163" s="42" customFormat="1" ht="16.5" customHeight="1">
      <c r="A23" s="243" t="s">
        <v>37</v>
      </c>
      <c r="B23" s="244"/>
      <c r="C23" s="244"/>
      <c r="D23" s="244"/>
      <c r="E23" s="244"/>
      <c r="F23" s="245"/>
      <c r="G23" s="246" t="s">
        <v>185</v>
      </c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8"/>
      <c r="AO23" s="83"/>
      <c r="AP23" s="84"/>
      <c r="AQ23" s="84"/>
      <c r="AR23" s="84"/>
      <c r="AS23" s="84"/>
      <c r="AT23" s="84"/>
      <c r="AU23" s="84"/>
      <c r="AV23" s="84"/>
      <c r="AW23" s="85"/>
      <c r="AX23" s="83"/>
      <c r="AY23" s="84"/>
      <c r="AZ23" s="84"/>
      <c r="BA23" s="84"/>
      <c r="BB23" s="84"/>
      <c r="BC23" s="84"/>
      <c r="BD23" s="84"/>
      <c r="BE23" s="84"/>
      <c r="BF23" s="85"/>
      <c r="BG23" s="83"/>
      <c r="BH23" s="84"/>
      <c r="BI23" s="84"/>
      <c r="BJ23" s="84"/>
      <c r="BK23" s="84"/>
      <c r="BL23" s="84"/>
      <c r="BM23" s="84"/>
      <c r="BN23" s="84"/>
      <c r="BO23" s="85"/>
      <c r="BP23" s="83"/>
      <c r="BQ23" s="84"/>
      <c r="BR23" s="84"/>
      <c r="BS23" s="84"/>
      <c r="BT23" s="84"/>
      <c r="BU23" s="84"/>
      <c r="BV23" s="84"/>
      <c r="BW23" s="84"/>
      <c r="BX23" s="85"/>
      <c r="BY23" s="83"/>
      <c r="BZ23" s="84"/>
      <c r="CA23" s="84"/>
      <c r="CB23" s="84"/>
      <c r="CC23" s="84"/>
      <c r="CD23" s="84"/>
      <c r="CE23" s="84"/>
      <c r="CF23" s="84"/>
      <c r="CG23" s="85"/>
      <c r="CH23" s="92"/>
      <c r="CI23" s="101"/>
      <c r="CJ23" s="101"/>
      <c r="CK23" s="101"/>
      <c r="CL23" s="101"/>
      <c r="CM23" s="101"/>
      <c r="CN23" s="101"/>
      <c r="CO23" s="101"/>
      <c r="CP23" s="102"/>
      <c r="CQ23" s="83"/>
      <c r="CR23" s="84"/>
      <c r="CS23" s="84"/>
      <c r="CT23" s="84"/>
      <c r="CU23" s="84"/>
      <c r="CV23" s="84"/>
      <c r="CW23" s="84"/>
      <c r="CX23" s="84"/>
      <c r="CY23" s="85"/>
      <c r="CZ23" s="92"/>
      <c r="DA23" s="101"/>
      <c r="DB23" s="101"/>
      <c r="DC23" s="101"/>
      <c r="DD23" s="101"/>
      <c r="DE23" s="101"/>
      <c r="DF23" s="101"/>
      <c r="DG23" s="101"/>
      <c r="DH23" s="102"/>
      <c r="DI23" s="83"/>
      <c r="DJ23" s="84"/>
      <c r="DK23" s="84"/>
      <c r="DL23" s="84"/>
      <c r="DM23" s="84"/>
      <c r="DN23" s="84"/>
      <c r="DO23" s="84"/>
      <c r="DP23" s="84"/>
      <c r="DQ23" s="85"/>
      <c r="DR23" s="92"/>
      <c r="DS23" s="101"/>
      <c r="DT23" s="101"/>
      <c r="DU23" s="101"/>
      <c r="DV23" s="101"/>
      <c r="DW23" s="101"/>
      <c r="DX23" s="101"/>
      <c r="DY23" s="101"/>
      <c r="DZ23" s="102"/>
      <c r="EA23" s="240"/>
      <c r="EB23" s="241"/>
      <c r="EC23" s="241"/>
      <c r="ED23" s="241"/>
      <c r="EE23" s="241"/>
      <c r="EF23" s="241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1"/>
      <c r="ES23" s="241"/>
      <c r="ET23" s="241"/>
      <c r="EU23" s="241"/>
      <c r="EV23" s="241"/>
      <c r="EW23" s="241"/>
      <c r="EX23" s="241"/>
      <c r="EY23" s="242"/>
    </row>
    <row r="24" spans="1:163" s="42" customFormat="1" ht="16.5" customHeight="1">
      <c r="A24" s="243" t="s">
        <v>186</v>
      </c>
      <c r="B24" s="244"/>
      <c r="C24" s="244"/>
      <c r="D24" s="244"/>
      <c r="E24" s="244"/>
      <c r="F24" s="245"/>
      <c r="G24" s="246" t="s">
        <v>187</v>
      </c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8"/>
      <c r="AO24" s="83">
        <f>BG24+BY24+CQ24+DI24</f>
        <v>92.731999999999999</v>
      </c>
      <c r="AP24" s="84"/>
      <c r="AQ24" s="84"/>
      <c r="AR24" s="84"/>
      <c r="AS24" s="84"/>
      <c r="AT24" s="84"/>
      <c r="AU24" s="84"/>
      <c r="AV24" s="84"/>
      <c r="AW24" s="85"/>
      <c r="AX24" s="83">
        <f t="shared" si="20"/>
        <v>24.62</v>
      </c>
      <c r="AY24" s="84"/>
      <c r="AZ24" s="84"/>
      <c r="BA24" s="84"/>
      <c r="BB24" s="84"/>
      <c r="BC24" s="84"/>
      <c r="BD24" s="84"/>
      <c r="BE24" s="84"/>
      <c r="BF24" s="85"/>
      <c r="BG24" s="83">
        <f>BG25</f>
        <v>23.183</v>
      </c>
      <c r="BH24" s="84"/>
      <c r="BI24" s="84"/>
      <c r="BJ24" s="84"/>
      <c r="BK24" s="84"/>
      <c r="BL24" s="84"/>
      <c r="BM24" s="84"/>
      <c r="BN24" s="84"/>
      <c r="BO24" s="85"/>
      <c r="BP24" s="83">
        <f>BP25</f>
        <v>24.62</v>
      </c>
      <c r="BQ24" s="84"/>
      <c r="BR24" s="84"/>
      <c r="BS24" s="84"/>
      <c r="BT24" s="84"/>
      <c r="BU24" s="84"/>
      <c r="BV24" s="84"/>
      <c r="BW24" s="84"/>
      <c r="BX24" s="85"/>
      <c r="BY24" s="83">
        <f>BY25</f>
        <v>23.183</v>
      </c>
      <c r="BZ24" s="84"/>
      <c r="CA24" s="84"/>
      <c r="CB24" s="84"/>
      <c r="CC24" s="84"/>
      <c r="CD24" s="84"/>
      <c r="CE24" s="84"/>
      <c r="CF24" s="84"/>
      <c r="CG24" s="85"/>
      <c r="CH24" s="92">
        <f>CH25</f>
        <v>0</v>
      </c>
      <c r="CI24" s="101"/>
      <c r="CJ24" s="101"/>
      <c r="CK24" s="101"/>
      <c r="CL24" s="101"/>
      <c r="CM24" s="101"/>
      <c r="CN24" s="101"/>
      <c r="CO24" s="101"/>
      <c r="CP24" s="102"/>
      <c r="CQ24" s="83">
        <f>CQ25</f>
        <v>23.183</v>
      </c>
      <c r="CR24" s="84"/>
      <c r="CS24" s="84"/>
      <c r="CT24" s="84"/>
      <c r="CU24" s="84"/>
      <c r="CV24" s="84"/>
      <c r="CW24" s="84"/>
      <c r="CX24" s="84"/>
      <c r="CY24" s="85"/>
      <c r="CZ24" s="92">
        <f>CZ25</f>
        <v>0</v>
      </c>
      <c r="DA24" s="101"/>
      <c r="DB24" s="101"/>
      <c r="DC24" s="101"/>
      <c r="DD24" s="101"/>
      <c r="DE24" s="101"/>
      <c r="DF24" s="101"/>
      <c r="DG24" s="101"/>
      <c r="DH24" s="102"/>
      <c r="DI24" s="83">
        <f>DI25</f>
        <v>23.183</v>
      </c>
      <c r="DJ24" s="84"/>
      <c r="DK24" s="84"/>
      <c r="DL24" s="84"/>
      <c r="DM24" s="84"/>
      <c r="DN24" s="84"/>
      <c r="DO24" s="84"/>
      <c r="DP24" s="84"/>
      <c r="DQ24" s="85"/>
      <c r="DR24" s="92">
        <f>DR25</f>
        <v>0</v>
      </c>
      <c r="DS24" s="101"/>
      <c r="DT24" s="101"/>
      <c r="DU24" s="101"/>
      <c r="DV24" s="101"/>
      <c r="DW24" s="101"/>
      <c r="DX24" s="101"/>
      <c r="DY24" s="101"/>
      <c r="DZ24" s="102"/>
      <c r="EA24" s="240"/>
      <c r="EB24" s="241"/>
      <c r="EC24" s="241"/>
      <c r="ED24" s="241"/>
      <c r="EE24" s="241"/>
      <c r="EF24" s="241"/>
      <c r="EG24" s="241"/>
      <c r="EH24" s="241"/>
      <c r="EI24" s="241"/>
      <c r="EJ24" s="241"/>
      <c r="EK24" s="241"/>
      <c r="EL24" s="241"/>
      <c r="EM24" s="241"/>
      <c r="EN24" s="241"/>
      <c r="EO24" s="241"/>
      <c r="EP24" s="241"/>
      <c r="EQ24" s="241"/>
      <c r="ER24" s="241"/>
      <c r="ES24" s="241"/>
      <c r="ET24" s="241"/>
      <c r="EU24" s="241"/>
      <c r="EV24" s="241"/>
      <c r="EW24" s="241"/>
      <c r="EX24" s="241"/>
      <c r="EY24" s="242"/>
    </row>
    <row r="25" spans="1:163" s="42" customFormat="1" ht="21" customHeight="1">
      <c r="A25" s="243" t="s">
        <v>188</v>
      </c>
      <c r="B25" s="244"/>
      <c r="C25" s="244"/>
      <c r="D25" s="244"/>
      <c r="E25" s="244"/>
      <c r="F25" s="245"/>
      <c r="G25" s="246" t="s">
        <v>189</v>
      </c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8"/>
      <c r="AO25" s="83">
        <f>BG25+BY25+CQ25+DI25</f>
        <v>92.731999999999999</v>
      </c>
      <c r="AP25" s="84"/>
      <c r="AQ25" s="84"/>
      <c r="AR25" s="84"/>
      <c r="AS25" s="84"/>
      <c r="AT25" s="84"/>
      <c r="AU25" s="84"/>
      <c r="AV25" s="84"/>
      <c r="AW25" s="85"/>
      <c r="AX25" s="83">
        <f t="shared" si="20"/>
        <v>24.62</v>
      </c>
      <c r="AY25" s="84"/>
      <c r="AZ25" s="84"/>
      <c r="BA25" s="84"/>
      <c r="BB25" s="84"/>
      <c r="BC25" s="84"/>
      <c r="BD25" s="84"/>
      <c r="BE25" s="84"/>
      <c r="BF25" s="85"/>
      <c r="BG25" s="83">
        <v>23.183</v>
      </c>
      <c r="BH25" s="84"/>
      <c r="BI25" s="84"/>
      <c r="BJ25" s="84"/>
      <c r="BK25" s="84"/>
      <c r="BL25" s="84"/>
      <c r="BM25" s="84"/>
      <c r="BN25" s="84"/>
      <c r="BO25" s="85"/>
      <c r="BP25" s="83">
        <v>24.62</v>
      </c>
      <c r="BQ25" s="84"/>
      <c r="BR25" s="84"/>
      <c r="BS25" s="84"/>
      <c r="BT25" s="84"/>
      <c r="BU25" s="84"/>
      <c r="BV25" s="84"/>
      <c r="BW25" s="84"/>
      <c r="BX25" s="85"/>
      <c r="BY25" s="83">
        <v>23.183</v>
      </c>
      <c r="BZ25" s="84"/>
      <c r="CA25" s="84"/>
      <c r="CB25" s="84"/>
      <c r="CC25" s="84"/>
      <c r="CD25" s="84"/>
      <c r="CE25" s="84"/>
      <c r="CF25" s="84"/>
      <c r="CG25" s="85"/>
      <c r="CH25" s="92"/>
      <c r="CI25" s="101"/>
      <c r="CJ25" s="101"/>
      <c r="CK25" s="101"/>
      <c r="CL25" s="101"/>
      <c r="CM25" s="101"/>
      <c r="CN25" s="101"/>
      <c r="CO25" s="101"/>
      <c r="CP25" s="102"/>
      <c r="CQ25" s="83">
        <v>23.183</v>
      </c>
      <c r="CR25" s="84"/>
      <c r="CS25" s="84"/>
      <c r="CT25" s="84"/>
      <c r="CU25" s="84"/>
      <c r="CV25" s="84"/>
      <c r="CW25" s="84"/>
      <c r="CX25" s="84"/>
      <c r="CY25" s="85"/>
      <c r="CZ25" s="92"/>
      <c r="DA25" s="101"/>
      <c r="DB25" s="101"/>
      <c r="DC25" s="101"/>
      <c r="DD25" s="101"/>
      <c r="DE25" s="101"/>
      <c r="DF25" s="101"/>
      <c r="DG25" s="101"/>
      <c r="DH25" s="102"/>
      <c r="DI25" s="83">
        <v>23.183</v>
      </c>
      <c r="DJ25" s="84"/>
      <c r="DK25" s="84"/>
      <c r="DL25" s="84"/>
      <c r="DM25" s="84"/>
      <c r="DN25" s="84"/>
      <c r="DO25" s="84"/>
      <c r="DP25" s="84"/>
      <c r="DQ25" s="85"/>
      <c r="DR25" s="92"/>
      <c r="DS25" s="101"/>
      <c r="DT25" s="101"/>
      <c r="DU25" s="101"/>
      <c r="DV25" s="101"/>
      <c r="DW25" s="101"/>
      <c r="DX25" s="101"/>
      <c r="DY25" s="101"/>
      <c r="DZ25" s="102"/>
      <c r="EA25" s="240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M25" s="241"/>
      <c r="EN25" s="241"/>
      <c r="EO25" s="241"/>
      <c r="EP25" s="241"/>
      <c r="EQ25" s="241"/>
      <c r="ER25" s="241"/>
      <c r="ES25" s="241"/>
      <c r="ET25" s="241"/>
      <c r="EU25" s="241"/>
      <c r="EV25" s="241"/>
      <c r="EW25" s="241"/>
      <c r="EX25" s="241"/>
      <c r="EY25" s="242"/>
    </row>
    <row r="26" spans="1:163" s="42" customFormat="1" ht="16.5" customHeight="1">
      <c r="A26" s="243" t="s">
        <v>190</v>
      </c>
      <c r="B26" s="244"/>
      <c r="C26" s="244"/>
      <c r="D26" s="244"/>
      <c r="E26" s="244"/>
      <c r="F26" s="245"/>
      <c r="G26" s="246" t="s">
        <v>191</v>
      </c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8"/>
      <c r="AO26" s="83"/>
      <c r="AP26" s="84"/>
      <c r="AQ26" s="84"/>
      <c r="AR26" s="84"/>
      <c r="AS26" s="84"/>
      <c r="AT26" s="84"/>
      <c r="AU26" s="84"/>
      <c r="AV26" s="84"/>
      <c r="AW26" s="85"/>
      <c r="AX26" s="83"/>
      <c r="AY26" s="84"/>
      <c r="AZ26" s="84"/>
      <c r="BA26" s="84"/>
      <c r="BB26" s="84"/>
      <c r="BC26" s="84"/>
      <c r="BD26" s="84"/>
      <c r="BE26" s="84"/>
      <c r="BF26" s="85"/>
      <c r="BG26" s="83"/>
      <c r="BH26" s="84"/>
      <c r="BI26" s="84"/>
      <c r="BJ26" s="84"/>
      <c r="BK26" s="84"/>
      <c r="BL26" s="84"/>
      <c r="BM26" s="84"/>
      <c r="BN26" s="84"/>
      <c r="BO26" s="85"/>
      <c r="BP26" s="83"/>
      <c r="BQ26" s="84"/>
      <c r="BR26" s="84"/>
      <c r="BS26" s="84"/>
      <c r="BT26" s="84"/>
      <c r="BU26" s="84"/>
      <c r="BV26" s="84"/>
      <c r="BW26" s="84"/>
      <c r="BX26" s="85"/>
      <c r="BY26" s="83"/>
      <c r="BZ26" s="84"/>
      <c r="CA26" s="84"/>
      <c r="CB26" s="84"/>
      <c r="CC26" s="84"/>
      <c r="CD26" s="84"/>
      <c r="CE26" s="84"/>
      <c r="CF26" s="84"/>
      <c r="CG26" s="85"/>
      <c r="CH26" s="92"/>
      <c r="CI26" s="101"/>
      <c r="CJ26" s="101"/>
      <c r="CK26" s="101"/>
      <c r="CL26" s="101"/>
      <c r="CM26" s="101"/>
      <c r="CN26" s="101"/>
      <c r="CO26" s="101"/>
      <c r="CP26" s="102"/>
      <c r="CQ26" s="83"/>
      <c r="CR26" s="84"/>
      <c r="CS26" s="84"/>
      <c r="CT26" s="84"/>
      <c r="CU26" s="84"/>
      <c r="CV26" s="84"/>
      <c r="CW26" s="84"/>
      <c r="CX26" s="84"/>
      <c r="CY26" s="85"/>
      <c r="CZ26" s="92"/>
      <c r="DA26" s="101"/>
      <c r="DB26" s="101"/>
      <c r="DC26" s="101"/>
      <c r="DD26" s="101"/>
      <c r="DE26" s="101"/>
      <c r="DF26" s="101"/>
      <c r="DG26" s="101"/>
      <c r="DH26" s="102"/>
      <c r="DI26" s="83"/>
      <c r="DJ26" s="84"/>
      <c r="DK26" s="84"/>
      <c r="DL26" s="84"/>
      <c r="DM26" s="84"/>
      <c r="DN26" s="84"/>
      <c r="DO26" s="84"/>
      <c r="DP26" s="84"/>
      <c r="DQ26" s="85"/>
      <c r="DR26" s="92"/>
      <c r="DS26" s="101"/>
      <c r="DT26" s="101"/>
      <c r="DU26" s="101"/>
      <c r="DV26" s="101"/>
      <c r="DW26" s="101"/>
      <c r="DX26" s="101"/>
      <c r="DY26" s="101"/>
      <c r="DZ26" s="102"/>
      <c r="EA26" s="240"/>
      <c r="EB26" s="241"/>
      <c r="EC26" s="241"/>
      <c r="ED26" s="241"/>
      <c r="EE26" s="241"/>
      <c r="EF26" s="241"/>
      <c r="EG26" s="241"/>
      <c r="EH26" s="241"/>
      <c r="EI26" s="241"/>
      <c r="EJ26" s="241"/>
      <c r="EK26" s="241"/>
      <c r="EL26" s="241"/>
      <c r="EM26" s="241"/>
      <c r="EN26" s="241"/>
      <c r="EO26" s="241"/>
      <c r="EP26" s="241"/>
      <c r="EQ26" s="241"/>
      <c r="ER26" s="241"/>
      <c r="ES26" s="241"/>
      <c r="ET26" s="241"/>
      <c r="EU26" s="241"/>
      <c r="EV26" s="241"/>
      <c r="EW26" s="241"/>
      <c r="EX26" s="241"/>
      <c r="EY26" s="242"/>
    </row>
    <row r="27" spans="1:163" s="42" customFormat="1" ht="21" customHeight="1">
      <c r="A27" s="243" t="s">
        <v>192</v>
      </c>
      <c r="B27" s="244"/>
      <c r="C27" s="244"/>
      <c r="D27" s="244"/>
      <c r="E27" s="244"/>
      <c r="F27" s="245"/>
      <c r="G27" s="246" t="s">
        <v>193</v>
      </c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8"/>
      <c r="AO27" s="83"/>
      <c r="AP27" s="84"/>
      <c r="AQ27" s="84"/>
      <c r="AR27" s="84"/>
      <c r="AS27" s="84"/>
      <c r="AT27" s="84"/>
      <c r="AU27" s="84"/>
      <c r="AV27" s="84"/>
      <c r="AW27" s="85"/>
      <c r="AX27" s="83"/>
      <c r="AY27" s="84"/>
      <c r="AZ27" s="84"/>
      <c r="BA27" s="84"/>
      <c r="BB27" s="84"/>
      <c r="BC27" s="84"/>
      <c r="BD27" s="84"/>
      <c r="BE27" s="84"/>
      <c r="BF27" s="85"/>
      <c r="BG27" s="83"/>
      <c r="BH27" s="84"/>
      <c r="BI27" s="84"/>
      <c r="BJ27" s="84"/>
      <c r="BK27" s="84"/>
      <c r="BL27" s="84"/>
      <c r="BM27" s="84"/>
      <c r="BN27" s="84"/>
      <c r="BO27" s="85"/>
      <c r="BP27" s="83"/>
      <c r="BQ27" s="84"/>
      <c r="BR27" s="84"/>
      <c r="BS27" s="84"/>
      <c r="BT27" s="84"/>
      <c r="BU27" s="84"/>
      <c r="BV27" s="84"/>
      <c r="BW27" s="84"/>
      <c r="BX27" s="85"/>
      <c r="BY27" s="83"/>
      <c r="BZ27" s="84"/>
      <c r="CA27" s="84"/>
      <c r="CB27" s="84"/>
      <c r="CC27" s="84"/>
      <c r="CD27" s="84"/>
      <c r="CE27" s="84"/>
      <c r="CF27" s="84"/>
      <c r="CG27" s="85"/>
      <c r="CH27" s="92"/>
      <c r="CI27" s="101"/>
      <c r="CJ27" s="101"/>
      <c r="CK27" s="101"/>
      <c r="CL27" s="101"/>
      <c r="CM27" s="101"/>
      <c r="CN27" s="101"/>
      <c r="CO27" s="101"/>
      <c r="CP27" s="102"/>
      <c r="CQ27" s="83"/>
      <c r="CR27" s="84"/>
      <c r="CS27" s="84"/>
      <c r="CT27" s="84"/>
      <c r="CU27" s="84"/>
      <c r="CV27" s="84"/>
      <c r="CW27" s="84"/>
      <c r="CX27" s="84"/>
      <c r="CY27" s="85"/>
      <c r="CZ27" s="92"/>
      <c r="DA27" s="101"/>
      <c r="DB27" s="101"/>
      <c r="DC27" s="101"/>
      <c r="DD27" s="101"/>
      <c r="DE27" s="101"/>
      <c r="DF27" s="101"/>
      <c r="DG27" s="101"/>
      <c r="DH27" s="102"/>
      <c r="DI27" s="83"/>
      <c r="DJ27" s="84"/>
      <c r="DK27" s="84"/>
      <c r="DL27" s="84"/>
      <c r="DM27" s="84"/>
      <c r="DN27" s="84"/>
      <c r="DO27" s="84"/>
      <c r="DP27" s="84"/>
      <c r="DQ27" s="85"/>
      <c r="DR27" s="92"/>
      <c r="DS27" s="101"/>
      <c r="DT27" s="101"/>
      <c r="DU27" s="101"/>
      <c r="DV27" s="101"/>
      <c r="DW27" s="101"/>
      <c r="DX27" s="101"/>
      <c r="DY27" s="101"/>
      <c r="DZ27" s="102"/>
      <c r="EA27" s="240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M27" s="241"/>
      <c r="EN27" s="241"/>
      <c r="EO27" s="241"/>
      <c r="EP27" s="241"/>
      <c r="EQ27" s="241"/>
      <c r="ER27" s="241"/>
      <c r="ES27" s="241"/>
      <c r="ET27" s="241"/>
      <c r="EU27" s="241"/>
      <c r="EV27" s="241"/>
      <c r="EW27" s="241"/>
      <c r="EX27" s="241"/>
      <c r="EY27" s="242"/>
    </row>
    <row r="28" spans="1:163" s="42" customFormat="1" ht="19.5" customHeight="1">
      <c r="A28" s="243" t="s">
        <v>194</v>
      </c>
      <c r="B28" s="244"/>
      <c r="C28" s="244"/>
      <c r="D28" s="244"/>
      <c r="E28" s="244"/>
      <c r="F28" s="245"/>
      <c r="G28" s="246" t="s">
        <v>195</v>
      </c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8"/>
      <c r="AO28" s="83">
        <f>BG28+BY28+CQ28+DI28</f>
        <v>37.539000000000001</v>
      </c>
      <c r="AP28" s="84"/>
      <c r="AQ28" s="84"/>
      <c r="AR28" s="84"/>
      <c r="AS28" s="84"/>
      <c r="AT28" s="84"/>
      <c r="AU28" s="84"/>
      <c r="AV28" s="84"/>
      <c r="AW28" s="85"/>
      <c r="AX28" s="83">
        <f>BP28+CH28+CZ28+DR28</f>
        <v>7.48</v>
      </c>
      <c r="AY28" s="84"/>
      <c r="AZ28" s="84"/>
      <c r="BA28" s="84"/>
      <c r="BB28" s="84"/>
      <c r="BC28" s="84"/>
      <c r="BD28" s="84"/>
      <c r="BE28" s="84"/>
      <c r="BF28" s="85"/>
      <c r="BG28" s="83">
        <v>10.147</v>
      </c>
      <c r="BH28" s="84"/>
      <c r="BI28" s="84"/>
      <c r="BJ28" s="84"/>
      <c r="BK28" s="84"/>
      <c r="BL28" s="84"/>
      <c r="BM28" s="84"/>
      <c r="BN28" s="84"/>
      <c r="BO28" s="85"/>
      <c r="BP28" s="83">
        <v>7.48</v>
      </c>
      <c r="BQ28" s="84"/>
      <c r="BR28" s="84"/>
      <c r="BS28" s="84"/>
      <c r="BT28" s="84"/>
      <c r="BU28" s="84"/>
      <c r="BV28" s="84"/>
      <c r="BW28" s="84"/>
      <c r="BX28" s="85"/>
      <c r="BY28" s="83">
        <v>8.8759999999999994</v>
      </c>
      <c r="BZ28" s="84"/>
      <c r="CA28" s="84"/>
      <c r="CB28" s="84"/>
      <c r="CC28" s="84"/>
      <c r="CD28" s="84"/>
      <c r="CE28" s="84"/>
      <c r="CF28" s="84"/>
      <c r="CG28" s="85"/>
      <c r="CH28" s="92"/>
      <c r="CI28" s="101"/>
      <c r="CJ28" s="101"/>
      <c r="CK28" s="101"/>
      <c r="CL28" s="101"/>
      <c r="CM28" s="101"/>
      <c r="CN28" s="101"/>
      <c r="CO28" s="101"/>
      <c r="CP28" s="102"/>
      <c r="CQ28" s="83">
        <v>9.468</v>
      </c>
      <c r="CR28" s="84"/>
      <c r="CS28" s="84"/>
      <c r="CT28" s="84"/>
      <c r="CU28" s="84"/>
      <c r="CV28" s="84"/>
      <c r="CW28" s="84"/>
      <c r="CX28" s="84"/>
      <c r="CY28" s="85"/>
      <c r="CZ28" s="92"/>
      <c r="DA28" s="101"/>
      <c r="DB28" s="101"/>
      <c r="DC28" s="101"/>
      <c r="DD28" s="101"/>
      <c r="DE28" s="101"/>
      <c r="DF28" s="101"/>
      <c r="DG28" s="101"/>
      <c r="DH28" s="102"/>
      <c r="DI28" s="83">
        <v>9.048</v>
      </c>
      <c r="DJ28" s="84"/>
      <c r="DK28" s="84"/>
      <c r="DL28" s="84"/>
      <c r="DM28" s="84"/>
      <c r="DN28" s="84"/>
      <c r="DO28" s="84"/>
      <c r="DP28" s="84"/>
      <c r="DQ28" s="85"/>
      <c r="DR28" s="92"/>
      <c r="DS28" s="101"/>
      <c r="DT28" s="101"/>
      <c r="DU28" s="101"/>
      <c r="DV28" s="101"/>
      <c r="DW28" s="101"/>
      <c r="DX28" s="101"/>
      <c r="DY28" s="101"/>
      <c r="DZ28" s="102"/>
      <c r="EA28" s="240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41"/>
      <c r="ET28" s="241"/>
      <c r="EU28" s="241"/>
      <c r="EV28" s="241"/>
      <c r="EW28" s="241"/>
      <c r="EX28" s="241"/>
      <c r="EY28" s="242"/>
      <c r="EZ28" s="240"/>
      <c r="FA28" s="241"/>
      <c r="FB28" s="241"/>
      <c r="FC28" s="241"/>
      <c r="FD28" s="241"/>
      <c r="FE28" s="241"/>
      <c r="FF28" s="241"/>
      <c r="FG28" s="241"/>
    </row>
    <row r="29" spans="1:163" ht="16.5" customHeight="1">
      <c r="A29" s="265" t="s">
        <v>196</v>
      </c>
      <c r="B29" s="87"/>
      <c r="C29" s="87"/>
      <c r="D29" s="87"/>
      <c r="E29" s="87"/>
      <c r="F29" s="88"/>
      <c r="G29" s="269" t="s">
        <v>197</v>
      </c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1"/>
      <c r="AO29" s="320"/>
      <c r="AP29" s="321"/>
      <c r="AQ29" s="321"/>
      <c r="AR29" s="321"/>
      <c r="AS29" s="321"/>
      <c r="AT29" s="321"/>
      <c r="AU29" s="321"/>
      <c r="AV29" s="321"/>
      <c r="AW29" s="322"/>
      <c r="AX29" s="320"/>
      <c r="AY29" s="321"/>
      <c r="AZ29" s="321"/>
      <c r="BA29" s="321"/>
      <c r="BB29" s="321"/>
      <c r="BC29" s="321"/>
      <c r="BD29" s="321"/>
      <c r="BE29" s="321"/>
      <c r="BF29" s="322"/>
      <c r="BG29" s="320"/>
      <c r="BH29" s="321"/>
      <c r="BI29" s="321"/>
      <c r="BJ29" s="321"/>
      <c r="BK29" s="321"/>
      <c r="BL29" s="321"/>
      <c r="BM29" s="321"/>
      <c r="BN29" s="321"/>
      <c r="BO29" s="322"/>
      <c r="BP29" s="320"/>
      <c r="BQ29" s="321"/>
      <c r="BR29" s="321"/>
      <c r="BS29" s="321"/>
      <c r="BT29" s="321"/>
      <c r="BU29" s="321"/>
      <c r="BV29" s="321"/>
      <c r="BW29" s="321"/>
      <c r="BX29" s="322"/>
      <c r="BY29" s="320"/>
      <c r="BZ29" s="321"/>
      <c r="CA29" s="321"/>
      <c r="CB29" s="321"/>
      <c r="CC29" s="321"/>
      <c r="CD29" s="321"/>
      <c r="CE29" s="321"/>
      <c r="CF29" s="321"/>
      <c r="CG29" s="322"/>
      <c r="CH29" s="317"/>
      <c r="CI29" s="318"/>
      <c r="CJ29" s="318"/>
      <c r="CK29" s="318"/>
      <c r="CL29" s="318"/>
      <c r="CM29" s="318"/>
      <c r="CN29" s="318"/>
      <c r="CO29" s="318"/>
      <c r="CP29" s="319"/>
      <c r="CQ29" s="320"/>
      <c r="CR29" s="321"/>
      <c r="CS29" s="321"/>
      <c r="CT29" s="321"/>
      <c r="CU29" s="321"/>
      <c r="CV29" s="321"/>
      <c r="CW29" s="321"/>
      <c r="CX29" s="321"/>
      <c r="CY29" s="322"/>
      <c r="CZ29" s="317"/>
      <c r="DA29" s="318"/>
      <c r="DB29" s="318"/>
      <c r="DC29" s="318"/>
      <c r="DD29" s="318"/>
      <c r="DE29" s="318"/>
      <c r="DF29" s="318"/>
      <c r="DG29" s="318"/>
      <c r="DH29" s="319"/>
      <c r="DI29" s="320"/>
      <c r="DJ29" s="321"/>
      <c r="DK29" s="321"/>
      <c r="DL29" s="321"/>
      <c r="DM29" s="321"/>
      <c r="DN29" s="321"/>
      <c r="DO29" s="321"/>
      <c r="DP29" s="321"/>
      <c r="DQ29" s="322"/>
      <c r="DR29" s="317"/>
      <c r="DS29" s="318"/>
      <c r="DT29" s="318"/>
      <c r="DU29" s="318"/>
      <c r="DV29" s="318"/>
      <c r="DW29" s="318"/>
      <c r="DX29" s="318"/>
      <c r="DY29" s="318"/>
      <c r="DZ29" s="319"/>
      <c r="EA29" s="89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255"/>
    </row>
    <row r="30" spans="1:163" ht="16.5" customHeight="1">
      <c r="A30" s="265" t="s">
        <v>198</v>
      </c>
      <c r="B30" s="87"/>
      <c r="C30" s="87"/>
      <c r="D30" s="87"/>
      <c r="E30" s="87"/>
      <c r="F30" s="88"/>
      <c r="G30" s="269" t="s">
        <v>199</v>
      </c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1"/>
      <c r="AO30" s="262"/>
      <c r="AP30" s="263"/>
      <c r="AQ30" s="263"/>
      <c r="AR30" s="263"/>
      <c r="AS30" s="263"/>
      <c r="AT30" s="263"/>
      <c r="AU30" s="263"/>
      <c r="AV30" s="263"/>
      <c r="AW30" s="264"/>
      <c r="AX30" s="262"/>
      <c r="AY30" s="263"/>
      <c r="AZ30" s="263"/>
      <c r="BA30" s="263"/>
      <c r="BB30" s="263"/>
      <c r="BC30" s="263"/>
      <c r="BD30" s="263"/>
      <c r="BE30" s="263"/>
      <c r="BF30" s="264"/>
      <c r="BG30" s="262"/>
      <c r="BH30" s="263"/>
      <c r="BI30" s="263"/>
      <c r="BJ30" s="263"/>
      <c r="BK30" s="263"/>
      <c r="BL30" s="263"/>
      <c r="BM30" s="263"/>
      <c r="BN30" s="263"/>
      <c r="BO30" s="264"/>
      <c r="BP30" s="262"/>
      <c r="BQ30" s="263"/>
      <c r="BR30" s="263"/>
      <c r="BS30" s="263"/>
      <c r="BT30" s="263"/>
      <c r="BU30" s="263"/>
      <c r="BV30" s="263"/>
      <c r="BW30" s="263"/>
      <c r="BX30" s="264"/>
      <c r="BY30" s="262"/>
      <c r="BZ30" s="263"/>
      <c r="CA30" s="263"/>
      <c r="CB30" s="263"/>
      <c r="CC30" s="263"/>
      <c r="CD30" s="263"/>
      <c r="CE30" s="263"/>
      <c r="CF30" s="263"/>
      <c r="CG30" s="264"/>
      <c r="CH30" s="285"/>
      <c r="CI30" s="93"/>
      <c r="CJ30" s="93"/>
      <c r="CK30" s="93"/>
      <c r="CL30" s="93"/>
      <c r="CM30" s="93"/>
      <c r="CN30" s="93"/>
      <c r="CO30" s="93"/>
      <c r="CP30" s="286"/>
      <c r="CQ30" s="262"/>
      <c r="CR30" s="263"/>
      <c r="CS30" s="263"/>
      <c r="CT30" s="263"/>
      <c r="CU30" s="263"/>
      <c r="CV30" s="263"/>
      <c r="CW30" s="263"/>
      <c r="CX30" s="263"/>
      <c r="CY30" s="264"/>
      <c r="CZ30" s="285"/>
      <c r="DA30" s="93"/>
      <c r="DB30" s="93"/>
      <c r="DC30" s="93"/>
      <c r="DD30" s="93"/>
      <c r="DE30" s="93"/>
      <c r="DF30" s="93"/>
      <c r="DG30" s="93"/>
      <c r="DH30" s="286"/>
      <c r="DI30" s="262"/>
      <c r="DJ30" s="263"/>
      <c r="DK30" s="263"/>
      <c r="DL30" s="263"/>
      <c r="DM30" s="263"/>
      <c r="DN30" s="263"/>
      <c r="DO30" s="263"/>
      <c r="DP30" s="263"/>
      <c r="DQ30" s="264"/>
      <c r="DR30" s="285"/>
      <c r="DS30" s="93"/>
      <c r="DT30" s="93"/>
      <c r="DU30" s="93"/>
      <c r="DV30" s="93"/>
      <c r="DW30" s="93"/>
      <c r="DX30" s="93"/>
      <c r="DY30" s="93"/>
      <c r="DZ30" s="286"/>
      <c r="EA30" s="89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255"/>
    </row>
    <row r="31" spans="1:163" ht="16.5" customHeight="1" thickBot="1">
      <c r="A31" s="311" t="s">
        <v>200</v>
      </c>
      <c r="B31" s="312"/>
      <c r="C31" s="312"/>
      <c r="D31" s="312"/>
      <c r="E31" s="312"/>
      <c r="F31" s="313"/>
      <c r="G31" s="314" t="s">
        <v>201</v>
      </c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15"/>
      <c r="AH31" s="315"/>
      <c r="AI31" s="315"/>
      <c r="AJ31" s="315"/>
      <c r="AK31" s="315"/>
      <c r="AL31" s="315"/>
      <c r="AM31" s="315"/>
      <c r="AN31" s="316"/>
      <c r="AO31" s="293"/>
      <c r="AP31" s="294"/>
      <c r="AQ31" s="294"/>
      <c r="AR31" s="294"/>
      <c r="AS31" s="294"/>
      <c r="AT31" s="294"/>
      <c r="AU31" s="294"/>
      <c r="AV31" s="294"/>
      <c r="AW31" s="295"/>
      <c r="AX31" s="293"/>
      <c r="AY31" s="294"/>
      <c r="AZ31" s="294"/>
      <c r="BA31" s="294"/>
      <c r="BB31" s="294"/>
      <c r="BC31" s="294"/>
      <c r="BD31" s="294"/>
      <c r="BE31" s="294"/>
      <c r="BF31" s="295"/>
      <c r="BG31" s="293"/>
      <c r="BH31" s="294"/>
      <c r="BI31" s="294"/>
      <c r="BJ31" s="294"/>
      <c r="BK31" s="294"/>
      <c r="BL31" s="294"/>
      <c r="BM31" s="294"/>
      <c r="BN31" s="294"/>
      <c r="BO31" s="295"/>
      <c r="BP31" s="293"/>
      <c r="BQ31" s="294"/>
      <c r="BR31" s="294"/>
      <c r="BS31" s="294"/>
      <c r="BT31" s="294"/>
      <c r="BU31" s="294"/>
      <c r="BV31" s="294"/>
      <c r="BW31" s="294"/>
      <c r="BX31" s="295"/>
      <c r="BY31" s="293"/>
      <c r="BZ31" s="294"/>
      <c r="CA31" s="294"/>
      <c r="CB31" s="294"/>
      <c r="CC31" s="294"/>
      <c r="CD31" s="294"/>
      <c r="CE31" s="294"/>
      <c r="CF31" s="294"/>
      <c r="CG31" s="295"/>
      <c r="CH31" s="290"/>
      <c r="CI31" s="291"/>
      <c r="CJ31" s="291"/>
      <c r="CK31" s="291"/>
      <c r="CL31" s="291"/>
      <c r="CM31" s="291"/>
      <c r="CN31" s="291"/>
      <c r="CO31" s="291"/>
      <c r="CP31" s="292"/>
      <c r="CQ31" s="293"/>
      <c r="CR31" s="294"/>
      <c r="CS31" s="294"/>
      <c r="CT31" s="294"/>
      <c r="CU31" s="294"/>
      <c r="CV31" s="294"/>
      <c r="CW31" s="294"/>
      <c r="CX31" s="294"/>
      <c r="CY31" s="295"/>
      <c r="CZ31" s="290"/>
      <c r="DA31" s="291"/>
      <c r="DB31" s="291"/>
      <c r="DC31" s="291"/>
      <c r="DD31" s="291"/>
      <c r="DE31" s="291"/>
      <c r="DF31" s="291"/>
      <c r="DG31" s="291"/>
      <c r="DH31" s="292"/>
      <c r="DI31" s="293"/>
      <c r="DJ31" s="294"/>
      <c r="DK31" s="294"/>
      <c r="DL31" s="294"/>
      <c r="DM31" s="294"/>
      <c r="DN31" s="294"/>
      <c r="DO31" s="294"/>
      <c r="DP31" s="294"/>
      <c r="DQ31" s="295"/>
      <c r="DR31" s="290"/>
      <c r="DS31" s="291"/>
      <c r="DT31" s="291"/>
      <c r="DU31" s="291"/>
      <c r="DV31" s="291"/>
      <c r="DW31" s="291"/>
      <c r="DX31" s="291"/>
      <c r="DY31" s="291"/>
      <c r="DZ31" s="292"/>
      <c r="EA31" s="296"/>
      <c r="EB31" s="297"/>
      <c r="EC31" s="297"/>
      <c r="ED31" s="297"/>
      <c r="EE31" s="297"/>
      <c r="EF31" s="297"/>
      <c r="EG31" s="297"/>
      <c r="EH31" s="297"/>
      <c r="EI31" s="297"/>
      <c r="EJ31" s="297"/>
      <c r="EK31" s="297"/>
      <c r="EL31" s="297"/>
      <c r="EM31" s="297"/>
      <c r="EN31" s="297"/>
      <c r="EO31" s="297"/>
      <c r="EP31" s="297"/>
      <c r="EQ31" s="297"/>
      <c r="ER31" s="297"/>
      <c r="ES31" s="297"/>
      <c r="ET31" s="297"/>
      <c r="EU31" s="297"/>
      <c r="EV31" s="297"/>
      <c r="EW31" s="297"/>
      <c r="EX31" s="297"/>
      <c r="EY31" s="298"/>
    </row>
    <row r="32" spans="1:163" s="26" customFormat="1" ht="16.5" customHeight="1">
      <c r="A32" s="299" t="s">
        <v>202</v>
      </c>
      <c r="B32" s="300"/>
      <c r="C32" s="300"/>
      <c r="D32" s="300"/>
      <c r="E32" s="300"/>
      <c r="F32" s="301"/>
      <c r="G32" s="275" t="s">
        <v>203</v>
      </c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7"/>
      <c r="AO32" s="302">
        <f>AO33</f>
        <v>0</v>
      </c>
      <c r="AP32" s="303"/>
      <c r="AQ32" s="303"/>
      <c r="AR32" s="303"/>
      <c r="AS32" s="303"/>
      <c r="AT32" s="303"/>
      <c r="AU32" s="303"/>
      <c r="AV32" s="303"/>
      <c r="AW32" s="304"/>
      <c r="AX32" s="302">
        <f t="shared" ref="AX32" si="21">AX33</f>
        <v>1.7</v>
      </c>
      <c r="AY32" s="303"/>
      <c r="AZ32" s="303"/>
      <c r="BA32" s="303"/>
      <c r="BB32" s="303"/>
      <c r="BC32" s="303"/>
      <c r="BD32" s="303"/>
      <c r="BE32" s="303"/>
      <c r="BF32" s="304"/>
      <c r="BG32" s="302">
        <f t="shared" ref="BG32" si="22">BG33</f>
        <v>0</v>
      </c>
      <c r="BH32" s="303"/>
      <c r="BI32" s="303"/>
      <c r="BJ32" s="303"/>
      <c r="BK32" s="303"/>
      <c r="BL32" s="303"/>
      <c r="BM32" s="303"/>
      <c r="BN32" s="303"/>
      <c r="BO32" s="304"/>
      <c r="BP32" s="302">
        <f t="shared" ref="BP32" si="23">BP33</f>
        <v>1.7</v>
      </c>
      <c r="BQ32" s="303"/>
      <c r="BR32" s="303"/>
      <c r="BS32" s="303"/>
      <c r="BT32" s="303"/>
      <c r="BU32" s="303"/>
      <c r="BV32" s="303"/>
      <c r="BW32" s="303"/>
      <c r="BX32" s="304"/>
      <c r="BY32" s="302">
        <f t="shared" ref="BY32" si="24">BY33</f>
        <v>0</v>
      </c>
      <c r="BZ32" s="303"/>
      <c r="CA32" s="303"/>
      <c r="CB32" s="303"/>
      <c r="CC32" s="303"/>
      <c r="CD32" s="303"/>
      <c r="CE32" s="303"/>
      <c r="CF32" s="303"/>
      <c r="CG32" s="304"/>
      <c r="CH32" s="308">
        <f t="shared" ref="CH32" si="25">CH33</f>
        <v>0</v>
      </c>
      <c r="CI32" s="309"/>
      <c r="CJ32" s="309"/>
      <c r="CK32" s="309"/>
      <c r="CL32" s="309"/>
      <c r="CM32" s="309"/>
      <c r="CN32" s="309"/>
      <c r="CO32" s="309"/>
      <c r="CP32" s="310"/>
      <c r="CQ32" s="302">
        <f t="shared" ref="CQ32" si="26">CQ33</f>
        <v>0</v>
      </c>
      <c r="CR32" s="303"/>
      <c r="CS32" s="303"/>
      <c r="CT32" s="303"/>
      <c r="CU32" s="303"/>
      <c r="CV32" s="303"/>
      <c r="CW32" s="303"/>
      <c r="CX32" s="303"/>
      <c r="CY32" s="304"/>
      <c r="CZ32" s="308">
        <f t="shared" ref="CZ32" si="27">CZ33</f>
        <v>0</v>
      </c>
      <c r="DA32" s="309"/>
      <c r="DB32" s="309"/>
      <c r="DC32" s="309"/>
      <c r="DD32" s="309"/>
      <c r="DE32" s="309"/>
      <c r="DF32" s="309"/>
      <c r="DG32" s="309"/>
      <c r="DH32" s="310"/>
      <c r="DI32" s="302">
        <f t="shared" ref="DI32" si="28">DI33</f>
        <v>0</v>
      </c>
      <c r="DJ32" s="303"/>
      <c r="DK32" s="303"/>
      <c r="DL32" s="303"/>
      <c r="DM32" s="303"/>
      <c r="DN32" s="303"/>
      <c r="DO32" s="303"/>
      <c r="DP32" s="303"/>
      <c r="DQ32" s="304"/>
      <c r="DR32" s="308">
        <f t="shared" ref="DR32" si="29">DR33</f>
        <v>0</v>
      </c>
      <c r="DS32" s="309"/>
      <c r="DT32" s="309"/>
      <c r="DU32" s="309"/>
      <c r="DV32" s="309"/>
      <c r="DW32" s="309"/>
      <c r="DX32" s="309"/>
      <c r="DY32" s="309"/>
      <c r="DZ32" s="310"/>
      <c r="EA32" s="305"/>
      <c r="EB32" s="306"/>
      <c r="EC32" s="306"/>
      <c r="ED32" s="306"/>
      <c r="EE32" s="306"/>
      <c r="EF32" s="306"/>
      <c r="EG32" s="306"/>
      <c r="EH32" s="306"/>
      <c r="EI32" s="306"/>
      <c r="EJ32" s="306"/>
      <c r="EK32" s="306"/>
      <c r="EL32" s="306"/>
      <c r="EM32" s="306"/>
      <c r="EN32" s="306"/>
      <c r="EO32" s="306"/>
      <c r="EP32" s="306"/>
      <c r="EQ32" s="306"/>
      <c r="ER32" s="306"/>
      <c r="ES32" s="306"/>
      <c r="ET32" s="306"/>
      <c r="EU32" s="306"/>
      <c r="EV32" s="306"/>
      <c r="EW32" s="306"/>
      <c r="EX32" s="306"/>
      <c r="EY32" s="307"/>
    </row>
    <row r="33" spans="1:155" ht="47.25" customHeight="1">
      <c r="A33" s="265" t="s">
        <v>204</v>
      </c>
      <c r="B33" s="87"/>
      <c r="C33" s="87"/>
      <c r="D33" s="87"/>
      <c r="E33" s="87"/>
      <c r="F33" s="88"/>
      <c r="G33" s="269" t="s">
        <v>205</v>
      </c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1"/>
      <c r="AO33" s="83">
        <v>0</v>
      </c>
      <c r="AP33" s="84"/>
      <c r="AQ33" s="84"/>
      <c r="AR33" s="84"/>
      <c r="AS33" s="84"/>
      <c r="AT33" s="84"/>
      <c r="AU33" s="84"/>
      <c r="AV33" s="84"/>
      <c r="AW33" s="85"/>
      <c r="AX33" s="83">
        <f t="shared" ref="AX33" si="30">BP33+CH33+CZ33+DR33</f>
        <v>1.7</v>
      </c>
      <c r="AY33" s="287"/>
      <c r="AZ33" s="287"/>
      <c r="BA33" s="287"/>
      <c r="BB33" s="287"/>
      <c r="BC33" s="287"/>
      <c r="BD33" s="287"/>
      <c r="BE33" s="287"/>
      <c r="BF33" s="288"/>
      <c r="BG33" s="83">
        <v>0</v>
      </c>
      <c r="BH33" s="84"/>
      <c r="BI33" s="84"/>
      <c r="BJ33" s="84"/>
      <c r="BK33" s="84"/>
      <c r="BL33" s="84"/>
      <c r="BM33" s="84"/>
      <c r="BN33" s="84"/>
      <c r="BO33" s="85"/>
      <c r="BP33" s="289">
        <v>1.7</v>
      </c>
      <c r="BQ33" s="287"/>
      <c r="BR33" s="287"/>
      <c r="BS33" s="287"/>
      <c r="BT33" s="287"/>
      <c r="BU33" s="287"/>
      <c r="BV33" s="287"/>
      <c r="BW33" s="287"/>
      <c r="BX33" s="288"/>
      <c r="BY33" s="83">
        <v>0</v>
      </c>
      <c r="BZ33" s="84"/>
      <c r="CA33" s="84"/>
      <c r="CB33" s="84"/>
      <c r="CC33" s="84"/>
      <c r="CD33" s="84"/>
      <c r="CE33" s="84"/>
      <c r="CF33" s="84"/>
      <c r="CG33" s="85"/>
      <c r="CH33" s="285"/>
      <c r="CI33" s="93"/>
      <c r="CJ33" s="93"/>
      <c r="CK33" s="93"/>
      <c r="CL33" s="93"/>
      <c r="CM33" s="93"/>
      <c r="CN33" s="93"/>
      <c r="CO33" s="93"/>
      <c r="CP33" s="286"/>
      <c r="CQ33" s="83">
        <v>0</v>
      </c>
      <c r="CR33" s="84"/>
      <c r="CS33" s="84"/>
      <c r="CT33" s="84"/>
      <c r="CU33" s="84"/>
      <c r="CV33" s="84"/>
      <c r="CW33" s="84"/>
      <c r="CX33" s="84"/>
      <c r="CY33" s="85"/>
      <c r="CZ33" s="285"/>
      <c r="DA33" s="93"/>
      <c r="DB33" s="93"/>
      <c r="DC33" s="93"/>
      <c r="DD33" s="93"/>
      <c r="DE33" s="93"/>
      <c r="DF33" s="93"/>
      <c r="DG33" s="93"/>
      <c r="DH33" s="286"/>
      <c r="DI33" s="83">
        <v>0</v>
      </c>
      <c r="DJ33" s="84"/>
      <c r="DK33" s="84"/>
      <c r="DL33" s="84"/>
      <c r="DM33" s="84"/>
      <c r="DN33" s="84"/>
      <c r="DO33" s="84"/>
      <c r="DP33" s="84"/>
      <c r="DQ33" s="85"/>
      <c r="DR33" s="285"/>
      <c r="DS33" s="93"/>
      <c r="DT33" s="93"/>
      <c r="DU33" s="93"/>
      <c r="DV33" s="93"/>
      <c r="DW33" s="93"/>
      <c r="DX33" s="93"/>
      <c r="DY33" s="93"/>
      <c r="DZ33" s="286"/>
      <c r="EA33" s="89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255"/>
    </row>
    <row r="34" spans="1:155" ht="16.5" customHeight="1">
      <c r="A34" s="265" t="s">
        <v>206</v>
      </c>
      <c r="B34" s="87"/>
      <c r="C34" s="87"/>
      <c r="D34" s="87"/>
      <c r="E34" s="87"/>
      <c r="F34" s="88"/>
      <c r="G34" s="269" t="s">
        <v>207</v>
      </c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1"/>
      <c r="AO34" s="262"/>
      <c r="AP34" s="263"/>
      <c r="AQ34" s="263"/>
      <c r="AR34" s="263"/>
      <c r="AS34" s="263"/>
      <c r="AT34" s="263"/>
      <c r="AU34" s="263"/>
      <c r="AV34" s="263"/>
      <c r="AW34" s="264"/>
      <c r="AX34" s="262"/>
      <c r="AY34" s="263"/>
      <c r="AZ34" s="263"/>
      <c r="BA34" s="263"/>
      <c r="BB34" s="263"/>
      <c r="BC34" s="263"/>
      <c r="BD34" s="263"/>
      <c r="BE34" s="263"/>
      <c r="BF34" s="264"/>
      <c r="BG34" s="262"/>
      <c r="BH34" s="263"/>
      <c r="BI34" s="263"/>
      <c r="BJ34" s="263"/>
      <c r="BK34" s="263"/>
      <c r="BL34" s="263"/>
      <c r="BM34" s="263"/>
      <c r="BN34" s="263"/>
      <c r="BO34" s="264"/>
      <c r="BP34" s="262"/>
      <c r="BQ34" s="263"/>
      <c r="BR34" s="263"/>
      <c r="BS34" s="263"/>
      <c r="BT34" s="263"/>
      <c r="BU34" s="263"/>
      <c r="BV34" s="263"/>
      <c r="BW34" s="263"/>
      <c r="BX34" s="264"/>
      <c r="BY34" s="262"/>
      <c r="BZ34" s="263"/>
      <c r="CA34" s="263"/>
      <c r="CB34" s="263"/>
      <c r="CC34" s="263"/>
      <c r="CD34" s="263"/>
      <c r="CE34" s="263"/>
      <c r="CF34" s="263"/>
      <c r="CG34" s="264"/>
      <c r="CH34" s="262"/>
      <c r="CI34" s="263"/>
      <c r="CJ34" s="263"/>
      <c r="CK34" s="263"/>
      <c r="CL34" s="263"/>
      <c r="CM34" s="263"/>
      <c r="CN34" s="263"/>
      <c r="CO34" s="263"/>
      <c r="CP34" s="264"/>
      <c r="CQ34" s="262"/>
      <c r="CR34" s="263"/>
      <c r="CS34" s="263"/>
      <c r="CT34" s="263"/>
      <c r="CU34" s="263"/>
      <c r="CV34" s="263"/>
      <c r="CW34" s="263"/>
      <c r="CX34" s="263"/>
      <c r="CY34" s="264"/>
      <c r="CZ34" s="262"/>
      <c r="DA34" s="263"/>
      <c r="DB34" s="263"/>
      <c r="DC34" s="263"/>
      <c r="DD34" s="263"/>
      <c r="DE34" s="263"/>
      <c r="DF34" s="263"/>
      <c r="DG34" s="263"/>
      <c r="DH34" s="264"/>
      <c r="DI34" s="262"/>
      <c r="DJ34" s="263"/>
      <c r="DK34" s="263"/>
      <c r="DL34" s="263"/>
      <c r="DM34" s="263"/>
      <c r="DN34" s="263"/>
      <c r="DO34" s="263"/>
      <c r="DP34" s="263"/>
      <c r="DQ34" s="264"/>
      <c r="DR34" s="262"/>
      <c r="DS34" s="263"/>
      <c r="DT34" s="263"/>
      <c r="DU34" s="263"/>
      <c r="DV34" s="263"/>
      <c r="DW34" s="263"/>
      <c r="DX34" s="263"/>
      <c r="DY34" s="263"/>
      <c r="DZ34" s="264"/>
      <c r="EA34" s="89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255"/>
    </row>
    <row r="35" spans="1:155" ht="16.5" customHeight="1">
      <c r="A35" s="265" t="s">
        <v>208</v>
      </c>
      <c r="B35" s="87"/>
      <c r="C35" s="87"/>
      <c r="D35" s="87"/>
      <c r="E35" s="87"/>
      <c r="F35" s="88"/>
      <c r="G35" s="269" t="s">
        <v>209</v>
      </c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1"/>
      <c r="AO35" s="262"/>
      <c r="AP35" s="263"/>
      <c r="AQ35" s="263"/>
      <c r="AR35" s="263"/>
      <c r="AS35" s="263"/>
      <c r="AT35" s="263"/>
      <c r="AU35" s="263"/>
      <c r="AV35" s="263"/>
      <c r="AW35" s="264"/>
      <c r="AX35" s="262"/>
      <c r="AY35" s="263"/>
      <c r="AZ35" s="263"/>
      <c r="BA35" s="263"/>
      <c r="BB35" s="263"/>
      <c r="BC35" s="263"/>
      <c r="BD35" s="263"/>
      <c r="BE35" s="263"/>
      <c r="BF35" s="264"/>
      <c r="BG35" s="262"/>
      <c r="BH35" s="263"/>
      <c r="BI35" s="263"/>
      <c r="BJ35" s="263"/>
      <c r="BK35" s="263"/>
      <c r="BL35" s="263"/>
      <c r="BM35" s="263"/>
      <c r="BN35" s="263"/>
      <c r="BO35" s="264"/>
      <c r="BP35" s="262"/>
      <c r="BQ35" s="263"/>
      <c r="BR35" s="263"/>
      <c r="BS35" s="263"/>
      <c r="BT35" s="263"/>
      <c r="BU35" s="263"/>
      <c r="BV35" s="263"/>
      <c r="BW35" s="263"/>
      <c r="BX35" s="264"/>
      <c r="BY35" s="262"/>
      <c r="BZ35" s="263"/>
      <c r="CA35" s="263"/>
      <c r="CB35" s="263"/>
      <c r="CC35" s="263"/>
      <c r="CD35" s="263"/>
      <c r="CE35" s="263"/>
      <c r="CF35" s="263"/>
      <c r="CG35" s="264"/>
      <c r="CH35" s="262"/>
      <c r="CI35" s="263"/>
      <c r="CJ35" s="263"/>
      <c r="CK35" s="263"/>
      <c r="CL35" s="263"/>
      <c r="CM35" s="263"/>
      <c r="CN35" s="263"/>
      <c r="CO35" s="263"/>
      <c r="CP35" s="264"/>
      <c r="CQ35" s="262"/>
      <c r="CR35" s="263"/>
      <c r="CS35" s="263"/>
      <c r="CT35" s="263"/>
      <c r="CU35" s="263"/>
      <c r="CV35" s="263"/>
      <c r="CW35" s="263"/>
      <c r="CX35" s="263"/>
      <c r="CY35" s="264"/>
      <c r="CZ35" s="262"/>
      <c r="DA35" s="263"/>
      <c r="DB35" s="263"/>
      <c r="DC35" s="263"/>
      <c r="DD35" s="263"/>
      <c r="DE35" s="263"/>
      <c r="DF35" s="263"/>
      <c r="DG35" s="263"/>
      <c r="DH35" s="264"/>
      <c r="DI35" s="262"/>
      <c r="DJ35" s="263"/>
      <c r="DK35" s="263"/>
      <c r="DL35" s="263"/>
      <c r="DM35" s="263"/>
      <c r="DN35" s="263"/>
      <c r="DO35" s="263"/>
      <c r="DP35" s="263"/>
      <c r="DQ35" s="264"/>
      <c r="DR35" s="262"/>
      <c r="DS35" s="263"/>
      <c r="DT35" s="263"/>
      <c r="DU35" s="263"/>
      <c r="DV35" s="263"/>
      <c r="DW35" s="263"/>
      <c r="DX35" s="263"/>
      <c r="DY35" s="263"/>
      <c r="DZ35" s="264"/>
      <c r="EA35" s="89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255"/>
    </row>
    <row r="36" spans="1:155" ht="16.5" customHeight="1">
      <c r="A36" s="265" t="s">
        <v>210</v>
      </c>
      <c r="B36" s="87"/>
      <c r="C36" s="87"/>
      <c r="D36" s="87"/>
      <c r="E36" s="87"/>
      <c r="F36" s="88"/>
      <c r="G36" s="269" t="s">
        <v>211</v>
      </c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1"/>
      <c r="AO36" s="262"/>
      <c r="AP36" s="263"/>
      <c r="AQ36" s="263"/>
      <c r="AR36" s="263"/>
      <c r="AS36" s="263"/>
      <c r="AT36" s="263"/>
      <c r="AU36" s="263"/>
      <c r="AV36" s="263"/>
      <c r="AW36" s="264"/>
      <c r="AX36" s="262"/>
      <c r="AY36" s="263"/>
      <c r="AZ36" s="263"/>
      <c r="BA36" s="263"/>
      <c r="BB36" s="263"/>
      <c r="BC36" s="263"/>
      <c r="BD36" s="263"/>
      <c r="BE36" s="263"/>
      <c r="BF36" s="264"/>
      <c r="BG36" s="262"/>
      <c r="BH36" s="263"/>
      <c r="BI36" s="263"/>
      <c r="BJ36" s="263"/>
      <c r="BK36" s="263"/>
      <c r="BL36" s="263"/>
      <c r="BM36" s="263"/>
      <c r="BN36" s="263"/>
      <c r="BO36" s="264"/>
      <c r="BP36" s="262"/>
      <c r="BQ36" s="263"/>
      <c r="BR36" s="263"/>
      <c r="BS36" s="263"/>
      <c r="BT36" s="263"/>
      <c r="BU36" s="263"/>
      <c r="BV36" s="263"/>
      <c r="BW36" s="263"/>
      <c r="BX36" s="264"/>
      <c r="BY36" s="262"/>
      <c r="BZ36" s="263"/>
      <c r="CA36" s="263"/>
      <c r="CB36" s="263"/>
      <c r="CC36" s="263"/>
      <c r="CD36" s="263"/>
      <c r="CE36" s="263"/>
      <c r="CF36" s="263"/>
      <c r="CG36" s="264"/>
      <c r="CH36" s="262"/>
      <c r="CI36" s="263"/>
      <c r="CJ36" s="263"/>
      <c r="CK36" s="263"/>
      <c r="CL36" s="263"/>
      <c r="CM36" s="263"/>
      <c r="CN36" s="263"/>
      <c r="CO36" s="263"/>
      <c r="CP36" s="264"/>
      <c r="CQ36" s="262"/>
      <c r="CR36" s="263"/>
      <c r="CS36" s="263"/>
      <c r="CT36" s="263"/>
      <c r="CU36" s="263"/>
      <c r="CV36" s="263"/>
      <c r="CW36" s="263"/>
      <c r="CX36" s="263"/>
      <c r="CY36" s="264"/>
      <c r="CZ36" s="262"/>
      <c r="DA36" s="263"/>
      <c r="DB36" s="263"/>
      <c r="DC36" s="263"/>
      <c r="DD36" s="263"/>
      <c r="DE36" s="263"/>
      <c r="DF36" s="263"/>
      <c r="DG36" s="263"/>
      <c r="DH36" s="264"/>
      <c r="DI36" s="262"/>
      <c r="DJ36" s="263"/>
      <c r="DK36" s="263"/>
      <c r="DL36" s="263"/>
      <c r="DM36" s="263"/>
      <c r="DN36" s="263"/>
      <c r="DO36" s="263"/>
      <c r="DP36" s="263"/>
      <c r="DQ36" s="264"/>
      <c r="DR36" s="262"/>
      <c r="DS36" s="263"/>
      <c r="DT36" s="263"/>
      <c r="DU36" s="263"/>
      <c r="DV36" s="263"/>
      <c r="DW36" s="263"/>
      <c r="DX36" s="263"/>
      <c r="DY36" s="263"/>
      <c r="DZ36" s="264"/>
      <c r="EA36" s="89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255"/>
    </row>
    <row r="37" spans="1:155" ht="16.5" customHeight="1">
      <c r="A37" s="265" t="s">
        <v>212</v>
      </c>
      <c r="B37" s="87"/>
      <c r="C37" s="87"/>
      <c r="D37" s="87"/>
      <c r="E37" s="87"/>
      <c r="F37" s="88"/>
      <c r="G37" s="269" t="s">
        <v>213</v>
      </c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1"/>
      <c r="AO37" s="262"/>
      <c r="AP37" s="263"/>
      <c r="AQ37" s="263"/>
      <c r="AR37" s="263"/>
      <c r="AS37" s="263"/>
      <c r="AT37" s="263"/>
      <c r="AU37" s="263"/>
      <c r="AV37" s="263"/>
      <c r="AW37" s="264"/>
      <c r="AX37" s="262"/>
      <c r="AY37" s="263"/>
      <c r="AZ37" s="263"/>
      <c r="BA37" s="263"/>
      <c r="BB37" s="263"/>
      <c r="BC37" s="263"/>
      <c r="BD37" s="263"/>
      <c r="BE37" s="263"/>
      <c r="BF37" s="264"/>
      <c r="BG37" s="262"/>
      <c r="BH37" s="263"/>
      <c r="BI37" s="263"/>
      <c r="BJ37" s="263"/>
      <c r="BK37" s="263"/>
      <c r="BL37" s="263"/>
      <c r="BM37" s="263"/>
      <c r="BN37" s="263"/>
      <c r="BO37" s="264"/>
      <c r="BP37" s="262"/>
      <c r="BQ37" s="263"/>
      <c r="BR37" s="263"/>
      <c r="BS37" s="263"/>
      <c r="BT37" s="263"/>
      <c r="BU37" s="263"/>
      <c r="BV37" s="263"/>
      <c r="BW37" s="263"/>
      <c r="BX37" s="264"/>
      <c r="BY37" s="262"/>
      <c r="BZ37" s="263"/>
      <c r="CA37" s="263"/>
      <c r="CB37" s="263"/>
      <c r="CC37" s="263"/>
      <c r="CD37" s="263"/>
      <c r="CE37" s="263"/>
      <c r="CF37" s="263"/>
      <c r="CG37" s="264"/>
      <c r="CH37" s="262"/>
      <c r="CI37" s="263"/>
      <c r="CJ37" s="263"/>
      <c r="CK37" s="263"/>
      <c r="CL37" s="263"/>
      <c r="CM37" s="263"/>
      <c r="CN37" s="263"/>
      <c r="CO37" s="263"/>
      <c r="CP37" s="264"/>
      <c r="CQ37" s="262"/>
      <c r="CR37" s="263"/>
      <c r="CS37" s="263"/>
      <c r="CT37" s="263"/>
      <c r="CU37" s="263"/>
      <c r="CV37" s="263"/>
      <c r="CW37" s="263"/>
      <c r="CX37" s="263"/>
      <c r="CY37" s="264"/>
      <c r="CZ37" s="262"/>
      <c r="DA37" s="263"/>
      <c r="DB37" s="263"/>
      <c r="DC37" s="263"/>
      <c r="DD37" s="263"/>
      <c r="DE37" s="263"/>
      <c r="DF37" s="263"/>
      <c r="DG37" s="263"/>
      <c r="DH37" s="264"/>
      <c r="DI37" s="262"/>
      <c r="DJ37" s="263"/>
      <c r="DK37" s="263"/>
      <c r="DL37" s="263"/>
      <c r="DM37" s="263"/>
      <c r="DN37" s="263"/>
      <c r="DO37" s="263"/>
      <c r="DP37" s="263"/>
      <c r="DQ37" s="264"/>
      <c r="DR37" s="262"/>
      <c r="DS37" s="263"/>
      <c r="DT37" s="263"/>
      <c r="DU37" s="263"/>
      <c r="DV37" s="263"/>
      <c r="DW37" s="263"/>
      <c r="DX37" s="263"/>
      <c r="DY37" s="263"/>
      <c r="DZ37" s="264"/>
      <c r="EA37" s="89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255"/>
    </row>
    <row r="38" spans="1:155" ht="16.5" customHeight="1">
      <c r="A38" s="265" t="s">
        <v>214</v>
      </c>
      <c r="B38" s="87"/>
      <c r="C38" s="87"/>
      <c r="D38" s="87"/>
      <c r="E38" s="87"/>
      <c r="F38" s="88"/>
      <c r="G38" s="269" t="s">
        <v>215</v>
      </c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1"/>
      <c r="AO38" s="262"/>
      <c r="AP38" s="263"/>
      <c r="AQ38" s="263"/>
      <c r="AR38" s="263"/>
      <c r="AS38" s="263"/>
      <c r="AT38" s="263"/>
      <c r="AU38" s="263"/>
      <c r="AV38" s="263"/>
      <c r="AW38" s="264"/>
      <c r="AX38" s="262"/>
      <c r="AY38" s="263"/>
      <c r="AZ38" s="263"/>
      <c r="BA38" s="263"/>
      <c r="BB38" s="263"/>
      <c r="BC38" s="263"/>
      <c r="BD38" s="263"/>
      <c r="BE38" s="263"/>
      <c r="BF38" s="264"/>
      <c r="BG38" s="262"/>
      <c r="BH38" s="263"/>
      <c r="BI38" s="263"/>
      <c r="BJ38" s="263"/>
      <c r="BK38" s="263"/>
      <c r="BL38" s="263"/>
      <c r="BM38" s="263"/>
      <c r="BN38" s="263"/>
      <c r="BO38" s="264"/>
      <c r="BP38" s="262"/>
      <c r="BQ38" s="263"/>
      <c r="BR38" s="263"/>
      <c r="BS38" s="263"/>
      <c r="BT38" s="263"/>
      <c r="BU38" s="263"/>
      <c r="BV38" s="263"/>
      <c r="BW38" s="263"/>
      <c r="BX38" s="264"/>
      <c r="BY38" s="262"/>
      <c r="BZ38" s="263"/>
      <c r="CA38" s="263"/>
      <c r="CB38" s="263"/>
      <c r="CC38" s="263"/>
      <c r="CD38" s="263"/>
      <c r="CE38" s="263"/>
      <c r="CF38" s="263"/>
      <c r="CG38" s="264"/>
      <c r="CH38" s="262"/>
      <c r="CI38" s="263"/>
      <c r="CJ38" s="263"/>
      <c r="CK38" s="263"/>
      <c r="CL38" s="263"/>
      <c r="CM38" s="263"/>
      <c r="CN38" s="263"/>
      <c r="CO38" s="263"/>
      <c r="CP38" s="264"/>
      <c r="CQ38" s="262"/>
      <c r="CR38" s="263"/>
      <c r="CS38" s="263"/>
      <c r="CT38" s="263"/>
      <c r="CU38" s="263"/>
      <c r="CV38" s="263"/>
      <c r="CW38" s="263"/>
      <c r="CX38" s="263"/>
      <c r="CY38" s="264"/>
      <c r="CZ38" s="262"/>
      <c r="DA38" s="263"/>
      <c r="DB38" s="263"/>
      <c r="DC38" s="263"/>
      <c r="DD38" s="263"/>
      <c r="DE38" s="263"/>
      <c r="DF38" s="263"/>
      <c r="DG38" s="263"/>
      <c r="DH38" s="264"/>
      <c r="DI38" s="262"/>
      <c r="DJ38" s="263"/>
      <c r="DK38" s="263"/>
      <c r="DL38" s="263"/>
      <c r="DM38" s="263"/>
      <c r="DN38" s="263"/>
      <c r="DO38" s="263"/>
      <c r="DP38" s="263"/>
      <c r="DQ38" s="264"/>
      <c r="DR38" s="262"/>
      <c r="DS38" s="263"/>
      <c r="DT38" s="263"/>
      <c r="DU38" s="263"/>
      <c r="DV38" s="263"/>
      <c r="DW38" s="263"/>
      <c r="DX38" s="263"/>
      <c r="DY38" s="263"/>
      <c r="DZ38" s="264"/>
      <c r="EA38" s="89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255"/>
    </row>
    <row r="39" spans="1:155" ht="16.5" customHeight="1" thickBot="1">
      <c r="A39" s="256" t="s">
        <v>216</v>
      </c>
      <c r="B39" s="257"/>
      <c r="C39" s="257"/>
      <c r="D39" s="257"/>
      <c r="E39" s="257"/>
      <c r="F39" s="258"/>
      <c r="G39" s="282" t="s">
        <v>217</v>
      </c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4"/>
      <c r="AO39" s="249"/>
      <c r="AP39" s="250"/>
      <c r="AQ39" s="250"/>
      <c r="AR39" s="250"/>
      <c r="AS39" s="250"/>
      <c r="AT39" s="250"/>
      <c r="AU39" s="250"/>
      <c r="AV39" s="250"/>
      <c r="AW39" s="251"/>
      <c r="AX39" s="249"/>
      <c r="AY39" s="250"/>
      <c r="AZ39" s="250"/>
      <c r="BA39" s="250"/>
      <c r="BB39" s="250"/>
      <c r="BC39" s="250"/>
      <c r="BD39" s="250"/>
      <c r="BE39" s="250"/>
      <c r="BF39" s="251"/>
      <c r="BG39" s="249"/>
      <c r="BH39" s="250"/>
      <c r="BI39" s="250"/>
      <c r="BJ39" s="250"/>
      <c r="BK39" s="250"/>
      <c r="BL39" s="250"/>
      <c r="BM39" s="250"/>
      <c r="BN39" s="250"/>
      <c r="BO39" s="251"/>
      <c r="BP39" s="249"/>
      <c r="BQ39" s="250"/>
      <c r="BR39" s="250"/>
      <c r="BS39" s="250"/>
      <c r="BT39" s="250"/>
      <c r="BU39" s="250"/>
      <c r="BV39" s="250"/>
      <c r="BW39" s="250"/>
      <c r="BX39" s="251"/>
      <c r="BY39" s="249"/>
      <c r="BZ39" s="250"/>
      <c r="CA39" s="250"/>
      <c r="CB39" s="250"/>
      <c r="CC39" s="250"/>
      <c r="CD39" s="250"/>
      <c r="CE39" s="250"/>
      <c r="CF39" s="250"/>
      <c r="CG39" s="251"/>
      <c r="CH39" s="249"/>
      <c r="CI39" s="250"/>
      <c r="CJ39" s="250"/>
      <c r="CK39" s="250"/>
      <c r="CL39" s="250"/>
      <c r="CM39" s="250"/>
      <c r="CN39" s="250"/>
      <c r="CO39" s="250"/>
      <c r="CP39" s="251"/>
      <c r="CQ39" s="249"/>
      <c r="CR39" s="250"/>
      <c r="CS39" s="250"/>
      <c r="CT39" s="250"/>
      <c r="CU39" s="250"/>
      <c r="CV39" s="250"/>
      <c r="CW39" s="250"/>
      <c r="CX39" s="250"/>
      <c r="CY39" s="251"/>
      <c r="CZ39" s="249"/>
      <c r="DA39" s="250"/>
      <c r="DB39" s="250"/>
      <c r="DC39" s="250"/>
      <c r="DD39" s="250"/>
      <c r="DE39" s="250"/>
      <c r="DF39" s="250"/>
      <c r="DG39" s="250"/>
      <c r="DH39" s="251"/>
      <c r="DI39" s="249"/>
      <c r="DJ39" s="250"/>
      <c r="DK39" s="250"/>
      <c r="DL39" s="250"/>
      <c r="DM39" s="250"/>
      <c r="DN39" s="250"/>
      <c r="DO39" s="250"/>
      <c r="DP39" s="250"/>
      <c r="DQ39" s="251"/>
      <c r="DR39" s="249"/>
      <c r="DS39" s="250"/>
      <c r="DT39" s="250"/>
      <c r="DU39" s="250"/>
      <c r="DV39" s="250"/>
      <c r="DW39" s="250"/>
      <c r="DX39" s="250"/>
      <c r="DY39" s="250"/>
      <c r="DZ39" s="251"/>
      <c r="EA39" s="252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4"/>
    </row>
    <row r="40" spans="1:155" s="26" customFormat="1" ht="16.5" customHeight="1">
      <c r="A40" s="272"/>
      <c r="B40" s="273"/>
      <c r="C40" s="273"/>
      <c r="D40" s="273"/>
      <c r="E40" s="273"/>
      <c r="F40" s="274"/>
      <c r="G40" s="275" t="s">
        <v>218</v>
      </c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7"/>
      <c r="AO40" s="278">
        <f>AO15+AO32</f>
        <v>246.10700000000003</v>
      </c>
      <c r="AP40" s="165"/>
      <c r="AQ40" s="165"/>
      <c r="AR40" s="165"/>
      <c r="AS40" s="165"/>
      <c r="AT40" s="165"/>
      <c r="AU40" s="165"/>
      <c r="AV40" s="165"/>
      <c r="AW40" s="166"/>
      <c r="AX40" s="278">
        <f t="shared" ref="AX40" si="31">AX15+AX32</f>
        <v>49.190000000000012</v>
      </c>
      <c r="AY40" s="165"/>
      <c r="AZ40" s="165"/>
      <c r="BA40" s="165"/>
      <c r="BB40" s="165"/>
      <c r="BC40" s="165"/>
      <c r="BD40" s="165"/>
      <c r="BE40" s="165"/>
      <c r="BF40" s="166"/>
      <c r="BG40" s="278">
        <f t="shared" ref="BG40" si="32">BG15+BG32</f>
        <v>66.524000000000001</v>
      </c>
      <c r="BH40" s="165"/>
      <c r="BI40" s="165"/>
      <c r="BJ40" s="165"/>
      <c r="BK40" s="165"/>
      <c r="BL40" s="165"/>
      <c r="BM40" s="165"/>
      <c r="BN40" s="165"/>
      <c r="BO40" s="166"/>
      <c r="BP40" s="278">
        <f t="shared" ref="BP40" si="33">BP15+BP32</f>
        <v>49.190000000000012</v>
      </c>
      <c r="BQ40" s="165"/>
      <c r="BR40" s="165"/>
      <c r="BS40" s="165"/>
      <c r="BT40" s="165"/>
      <c r="BU40" s="165"/>
      <c r="BV40" s="165"/>
      <c r="BW40" s="165"/>
      <c r="BX40" s="166"/>
      <c r="BY40" s="278">
        <f t="shared" ref="BY40" si="34">BY15+BY32</f>
        <v>58.19</v>
      </c>
      <c r="BZ40" s="165"/>
      <c r="CA40" s="165"/>
      <c r="CB40" s="165"/>
      <c r="CC40" s="165"/>
      <c r="CD40" s="165"/>
      <c r="CE40" s="165"/>
      <c r="CF40" s="165"/>
      <c r="CG40" s="166"/>
      <c r="CH40" s="278">
        <f t="shared" ref="CH40" si="35">CH15+CH32</f>
        <v>0</v>
      </c>
      <c r="CI40" s="165"/>
      <c r="CJ40" s="165"/>
      <c r="CK40" s="165"/>
      <c r="CL40" s="165"/>
      <c r="CM40" s="165"/>
      <c r="CN40" s="165"/>
      <c r="CO40" s="165"/>
      <c r="CP40" s="166"/>
      <c r="CQ40" s="278">
        <f t="shared" ref="CQ40" si="36">CQ15+CQ32</f>
        <v>62.072000000000003</v>
      </c>
      <c r="CR40" s="165"/>
      <c r="CS40" s="165"/>
      <c r="CT40" s="165"/>
      <c r="CU40" s="165"/>
      <c r="CV40" s="165"/>
      <c r="CW40" s="165"/>
      <c r="CX40" s="165"/>
      <c r="CY40" s="166"/>
      <c r="CZ40" s="278">
        <f t="shared" ref="CZ40" si="37">CZ15+CZ32</f>
        <v>0</v>
      </c>
      <c r="DA40" s="165"/>
      <c r="DB40" s="165"/>
      <c r="DC40" s="165"/>
      <c r="DD40" s="165"/>
      <c r="DE40" s="165"/>
      <c r="DF40" s="165"/>
      <c r="DG40" s="165"/>
      <c r="DH40" s="166"/>
      <c r="DI40" s="278">
        <f t="shared" ref="DI40" si="38">DI15+DI32</f>
        <v>59.320999999999998</v>
      </c>
      <c r="DJ40" s="165"/>
      <c r="DK40" s="165"/>
      <c r="DL40" s="165"/>
      <c r="DM40" s="165"/>
      <c r="DN40" s="165"/>
      <c r="DO40" s="165"/>
      <c r="DP40" s="165"/>
      <c r="DQ40" s="166"/>
      <c r="DR40" s="278">
        <f t="shared" ref="DR40" si="39">DR15+DR32</f>
        <v>0</v>
      </c>
      <c r="DS40" s="165"/>
      <c r="DT40" s="165"/>
      <c r="DU40" s="165"/>
      <c r="DV40" s="165"/>
      <c r="DW40" s="165"/>
      <c r="DX40" s="165"/>
      <c r="DY40" s="165"/>
      <c r="DZ40" s="166"/>
      <c r="EA40" s="279"/>
      <c r="EB40" s="280"/>
      <c r="EC40" s="280"/>
      <c r="ED40" s="280"/>
      <c r="EE40" s="280"/>
      <c r="EF40" s="280"/>
      <c r="EG40" s="280"/>
      <c r="EH40" s="280"/>
      <c r="EI40" s="280"/>
      <c r="EJ40" s="280"/>
      <c r="EK40" s="280"/>
      <c r="EL40" s="280"/>
      <c r="EM40" s="280"/>
      <c r="EN40" s="280"/>
      <c r="EO40" s="280"/>
      <c r="EP40" s="280"/>
      <c r="EQ40" s="280"/>
      <c r="ER40" s="280"/>
      <c r="ES40" s="280"/>
      <c r="ET40" s="280"/>
      <c r="EU40" s="280"/>
      <c r="EV40" s="280"/>
      <c r="EW40" s="280"/>
      <c r="EX40" s="280"/>
      <c r="EY40" s="281"/>
    </row>
    <row r="41" spans="1:155" ht="16.5" customHeight="1">
      <c r="A41" s="265"/>
      <c r="B41" s="87"/>
      <c r="C41" s="87"/>
      <c r="D41" s="87"/>
      <c r="E41" s="87"/>
      <c r="F41" s="88"/>
      <c r="G41" s="269" t="s">
        <v>219</v>
      </c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1"/>
      <c r="AO41" s="262"/>
      <c r="AP41" s="263"/>
      <c r="AQ41" s="263"/>
      <c r="AR41" s="263"/>
      <c r="AS41" s="263"/>
      <c r="AT41" s="263"/>
      <c r="AU41" s="263"/>
      <c r="AV41" s="263"/>
      <c r="AW41" s="264"/>
      <c r="AX41" s="262"/>
      <c r="AY41" s="263"/>
      <c r="AZ41" s="263"/>
      <c r="BA41" s="263"/>
      <c r="BB41" s="263"/>
      <c r="BC41" s="263"/>
      <c r="BD41" s="263"/>
      <c r="BE41" s="263"/>
      <c r="BF41" s="264"/>
      <c r="BG41" s="262"/>
      <c r="BH41" s="263"/>
      <c r="BI41" s="263"/>
      <c r="BJ41" s="263"/>
      <c r="BK41" s="263"/>
      <c r="BL41" s="263"/>
      <c r="BM41" s="263"/>
      <c r="BN41" s="263"/>
      <c r="BO41" s="264"/>
      <c r="BP41" s="262"/>
      <c r="BQ41" s="263"/>
      <c r="BR41" s="263"/>
      <c r="BS41" s="263"/>
      <c r="BT41" s="263"/>
      <c r="BU41" s="263"/>
      <c r="BV41" s="263"/>
      <c r="BW41" s="263"/>
      <c r="BX41" s="264"/>
      <c r="BY41" s="262"/>
      <c r="BZ41" s="263"/>
      <c r="CA41" s="263"/>
      <c r="CB41" s="263"/>
      <c r="CC41" s="263"/>
      <c r="CD41" s="263"/>
      <c r="CE41" s="263"/>
      <c r="CF41" s="263"/>
      <c r="CG41" s="264"/>
      <c r="CH41" s="262"/>
      <c r="CI41" s="263"/>
      <c r="CJ41" s="263"/>
      <c r="CK41" s="263"/>
      <c r="CL41" s="263"/>
      <c r="CM41" s="263"/>
      <c r="CN41" s="263"/>
      <c r="CO41" s="263"/>
      <c r="CP41" s="264"/>
      <c r="CQ41" s="262"/>
      <c r="CR41" s="263"/>
      <c r="CS41" s="263"/>
      <c r="CT41" s="263"/>
      <c r="CU41" s="263"/>
      <c r="CV41" s="263"/>
      <c r="CW41" s="263"/>
      <c r="CX41" s="263"/>
      <c r="CY41" s="264"/>
      <c r="CZ41" s="262"/>
      <c r="DA41" s="263"/>
      <c r="DB41" s="263"/>
      <c r="DC41" s="263"/>
      <c r="DD41" s="263"/>
      <c r="DE41" s="263"/>
      <c r="DF41" s="263"/>
      <c r="DG41" s="263"/>
      <c r="DH41" s="264"/>
      <c r="DI41" s="262"/>
      <c r="DJ41" s="263"/>
      <c r="DK41" s="263"/>
      <c r="DL41" s="263"/>
      <c r="DM41" s="263"/>
      <c r="DN41" s="263"/>
      <c r="DO41" s="263"/>
      <c r="DP41" s="263"/>
      <c r="DQ41" s="264"/>
      <c r="DR41" s="262"/>
      <c r="DS41" s="263"/>
      <c r="DT41" s="263"/>
      <c r="DU41" s="263"/>
      <c r="DV41" s="263"/>
      <c r="DW41" s="263"/>
      <c r="DX41" s="263"/>
      <c r="DY41" s="263"/>
      <c r="DZ41" s="264"/>
      <c r="EA41" s="89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255"/>
    </row>
    <row r="42" spans="1:155" ht="16.5" customHeight="1">
      <c r="A42" s="265"/>
      <c r="B42" s="87"/>
      <c r="C42" s="87"/>
      <c r="D42" s="87"/>
      <c r="E42" s="87"/>
      <c r="F42" s="88"/>
      <c r="G42" s="266" t="s">
        <v>220</v>
      </c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8"/>
      <c r="AO42" s="262"/>
      <c r="AP42" s="263"/>
      <c r="AQ42" s="263"/>
      <c r="AR42" s="263"/>
      <c r="AS42" s="263"/>
      <c r="AT42" s="263"/>
      <c r="AU42" s="263"/>
      <c r="AV42" s="263"/>
      <c r="AW42" s="264"/>
      <c r="AX42" s="262"/>
      <c r="AY42" s="263"/>
      <c r="AZ42" s="263"/>
      <c r="BA42" s="263"/>
      <c r="BB42" s="263"/>
      <c r="BC42" s="263"/>
      <c r="BD42" s="263"/>
      <c r="BE42" s="263"/>
      <c r="BF42" s="264"/>
      <c r="BG42" s="262"/>
      <c r="BH42" s="263"/>
      <c r="BI42" s="263"/>
      <c r="BJ42" s="263"/>
      <c r="BK42" s="263"/>
      <c r="BL42" s="263"/>
      <c r="BM42" s="263"/>
      <c r="BN42" s="263"/>
      <c r="BO42" s="264"/>
      <c r="BP42" s="262"/>
      <c r="BQ42" s="263"/>
      <c r="BR42" s="263"/>
      <c r="BS42" s="263"/>
      <c r="BT42" s="263"/>
      <c r="BU42" s="263"/>
      <c r="BV42" s="263"/>
      <c r="BW42" s="263"/>
      <c r="BX42" s="264"/>
      <c r="BY42" s="262"/>
      <c r="BZ42" s="263"/>
      <c r="CA42" s="263"/>
      <c r="CB42" s="263"/>
      <c r="CC42" s="263"/>
      <c r="CD42" s="263"/>
      <c r="CE42" s="263"/>
      <c r="CF42" s="263"/>
      <c r="CG42" s="264"/>
      <c r="CH42" s="262"/>
      <c r="CI42" s="263"/>
      <c r="CJ42" s="263"/>
      <c r="CK42" s="263"/>
      <c r="CL42" s="263"/>
      <c r="CM42" s="263"/>
      <c r="CN42" s="263"/>
      <c r="CO42" s="263"/>
      <c r="CP42" s="264"/>
      <c r="CQ42" s="262"/>
      <c r="CR42" s="263"/>
      <c r="CS42" s="263"/>
      <c r="CT42" s="263"/>
      <c r="CU42" s="263"/>
      <c r="CV42" s="263"/>
      <c r="CW42" s="263"/>
      <c r="CX42" s="263"/>
      <c r="CY42" s="264"/>
      <c r="CZ42" s="262"/>
      <c r="DA42" s="263"/>
      <c r="DB42" s="263"/>
      <c r="DC42" s="263"/>
      <c r="DD42" s="263"/>
      <c r="DE42" s="263"/>
      <c r="DF42" s="263"/>
      <c r="DG42" s="263"/>
      <c r="DH42" s="264"/>
      <c r="DI42" s="262"/>
      <c r="DJ42" s="263"/>
      <c r="DK42" s="263"/>
      <c r="DL42" s="263"/>
      <c r="DM42" s="263"/>
      <c r="DN42" s="263"/>
      <c r="DO42" s="263"/>
      <c r="DP42" s="263"/>
      <c r="DQ42" s="264"/>
      <c r="DR42" s="262"/>
      <c r="DS42" s="263"/>
      <c r="DT42" s="263"/>
      <c r="DU42" s="263"/>
      <c r="DV42" s="263"/>
      <c r="DW42" s="263"/>
      <c r="DX42" s="263"/>
      <c r="DY42" s="263"/>
      <c r="DZ42" s="264"/>
      <c r="EA42" s="89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255"/>
    </row>
    <row r="43" spans="1:155" ht="16.5" customHeight="1" thickBot="1">
      <c r="A43" s="256"/>
      <c r="B43" s="257"/>
      <c r="C43" s="257"/>
      <c r="D43" s="257"/>
      <c r="E43" s="257"/>
      <c r="F43" s="258"/>
      <c r="G43" s="259" t="s">
        <v>221</v>
      </c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1"/>
      <c r="AO43" s="249"/>
      <c r="AP43" s="250"/>
      <c r="AQ43" s="250"/>
      <c r="AR43" s="250"/>
      <c r="AS43" s="250"/>
      <c r="AT43" s="250"/>
      <c r="AU43" s="250"/>
      <c r="AV43" s="250"/>
      <c r="AW43" s="251"/>
      <c r="AX43" s="249"/>
      <c r="AY43" s="250"/>
      <c r="AZ43" s="250"/>
      <c r="BA43" s="250"/>
      <c r="BB43" s="250"/>
      <c r="BC43" s="250"/>
      <c r="BD43" s="250"/>
      <c r="BE43" s="250"/>
      <c r="BF43" s="251"/>
      <c r="BG43" s="249"/>
      <c r="BH43" s="250"/>
      <c r="BI43" s="250"/>
      <c r="BJ43" s="250"/>
      <c r="BK43" s="250"/>
      <c r="BL43" s="250"/>
      <c r="BM43" s="250"/>
      <c r="BN43" s="250"/>
      <c r="BO43" s="251"/>
      <c r="BP43" s="249"/>
      <c r="BQ43" s="250"/>
      <c r="BR43" s="250"/>
      <c r="BS43" s="250"/>
      <c r="BT43" s="250"/>
      <c r="BU43" s="250"/>
      <c r="BV43" s="250"/>
      <c r="BW43" s="250"/>
      <c r="BX43" s="251"/>
      <c r="BY43" s="249"/>
      <c r="BZ43" s="250"/>
      <c r="CA43" s="250"/>
      <c r="CB43" s="250"/>
      <c r="CC43" s="250"/>
      <c r="CD43" s="250"/>
      <c r="CE43" s="250"/>
      <c r="CF43" s="250"/>
      <c r="CG43" s="251"/>
      <c r="CH43" s="249"/>
      <c r="CI43" s="250"/>
      <c r="CJ43" s="250"/>
      <c r="CK43" s="250"/>
      <c r="CL43" s="250"/>
      <c r="CM43" s="250"/>
      <c r="CN43" s="250"/>
      <c r="CO43" s="250"/>
      <c r="CP43" s="251"/>
      <c r="CQ43" s="249"/>
      <c r="CR43" s="250"/>
      <c r="CS43" s="250"/>
      <c r="CT43" s="250"/>
      <c r="CU43" s="250"/>
      <c r="CV43" s="250"/>
      <c r="CW43" s="250"/>
      <c r="CX43" s="250"/>
      <c r="CY43" s="251"/>
      <c r="CZ43" s="249"/>
      <c r="DA43" s="250"/>
      <c r="DB43" s="250"/>
      <c r="DC43" s="250"/>
      <c r="DD43" s="250"/>
      <c r="DE43" s="250"/>
      <c r="DF43" s="250"/>
      <c r="DG43" s="250"/>
      <c r="DH43" s="251"/>
      <c r="DI43" s="249"/>
      <c r="DJ43" s="250"/>
      <c r="DK43" s="250"/>
      <c r="DL43" s="250"/>
      <c r="DM43" s="250"/>
      <c r="DN43" s="250"/>
      <c r="DO43" s="250"/>
      <c r="DP43" s="250"/>
      <c r="DQ43" s="251"/>
      <c r="DR43" s="249"/>
      <c r="DS43" s="250"/>
      <c r="DT43" s="250"/>
      <c r="DU43" s="250"/>
      <c r="DV43" s="250"/>
      <c r="DW43" s="250"/>
      <c r="DX43" s="250"/>
      <c r="DY43" s="250"/>
      <c r="DZ43" s="251"/>
      <c r="EA43" s="252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4"/>
    </row>
    <row r="44" spans="1:155" s="6" customFormat="1" ht="13.5" customHeight="1">
      <c r="F44" s="7" t="s">
        <v>71</v>
      </c>
      <c r="G44" s="6" t="s">
        <v>126</v>
      </c>
    </row>
    <row r="45" spans="1:155" s="6" customFormat="1" ht="10.5">
      <c r="E45" s="7"/>
      <c r="F45" s="7" t="s">
        <v>73</v>
      </c>
      <c r="G45" s="6" t="s">
        <v>76</v>
      </c>
    </row>
    <row r="47" spans="1:155" s="11" customFormat="1" ht="12.75">
      <c r="A47" s="105" t="s">
        <v>169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</row>
  </sheetData>
  <mergeCells count="409">
    <mergeCell ref="EZ28:FG28"/>
    <mergeCell ref="A4:EY4"/>
    <mergeCell ref="A5:EY5"/>
    <mergeCell ref="EB6:EY6"/>
    <mergeCell ref="DX7:EY7"/>
    <mergeCell ref="DX8:EY8"/>
    <mergeCell ref="DW9:DX9"/>
    <mergeCell ref="DY9:EA9"/>
    <mergeCell ref="EB9:EC9"/>
    <mergeCell ref="ED9:EN9"/>
    <mergeCell ref="EO9:EQ9"/>
    <mergeCell ref="ER9:ET9"/>
    <mergeCell ref="EA12:EY14"/>
    <mergeCell ref="AO13:BF13"/>
    <mergeCell ref="BG13:BX13"/>
    <mergeCell ref="BY13:CP13"/>
    <mergeCell ref="CQ13:DH13"/>
    <mergeCell ref="DI13:DZ13"/>
    <mergeCell ref="CQ14:CY14"/>
    <mergeCell ref="CZ14:DH14"/>
    <mergeCell ref="DI14:DQ14"/>
    <mergeCell ref="DR14:DZ14"/>
    <mergeCell ref="BY14:CG14"/>
    <mergeCell ref="CH14:CP14"/>
    <mergeCell ref="BG15:BO15"/>
    <mergeCell ref="BP15:BX15"/>
    <mergeCell ref="AO14:AW14"/>
    <mergeCell ref="AX14:BF14"/>
    <mergeCell ref="BG14:BO14"/>
    <mergeCell ref="BP14:BX14"/>
    <mergeCell ref="A12:F14"/>
    <mergeCell ref="G12:AN14"/>
    <mergeCell ref="AO12:DZ12"/>
    <mergeCell ref="EA15:EY15"/>
    <mergeCell ref="A16:F16"/>
    <mergeCell ref="G16:AN16"/>
    <mergeCell ref="AO16:AW16"/>
    <mergeCell ref="AX16:BF16"/>
    <mergeCell ref="BG16:BO16"/>
    <mergeCell ref="BP16:BX16"/>
    <mergeCell ref="BY16:CG16"/>
    <mergeCell ref="CH16:CP16"/>
    <mergeCell ref="CQ16:CY16"/>
    <mergeCell ref="BY15:CG15"/>
    <mergeCell ref="CH15:CP15"/>
    <mergeCell ref="CQ15:CY15"/>
    <mergeCell ref="CZ15:DH15"/>
    <mergeCell ref="DI15:DQ15"/>
    <mergeCell ref="DR15:DZ15"/>
    <mergeCell ref="CZ16:DH16"/>
    <mergeCell ref="DI16:DQ16"/>
    <mergeCell ref="DR16:DZ16"/>
    <mergeCell ref="EA16:EY16"/>
    <mergeCell ref="A15:F15"/>
    <mergeCell ref="G15:AN15"/>
    <mergeCell ref="AO15:AW15"/>
    <mergeCell ref="AX15:BF15"/>
    <mergeCell ref="A17:F17"/>
    <mergeCell ref="G17:AN17"/>
    <mergeCell ref="AO17:AW17"/>
    <mergeCell ref="AX17:BF17"/>
    <mergeCell ref="BG17:BO17"/>
    <mergeCell ref="BP17:BX17"/>
    <mergeCell ref="EA17:EY17"/>
    <mergeCell ref="A18:F18"/>
    <mergeCell ref="G18:AN18"/>
    <mergeCell ref="AO18:AW18"/>
    <mergeCell ref="AX18:BF18"/>
    <mergeCell ref="BG18:BO18"/>
    <mergeCell ref="BP18:BX18"/>
    <mergeCell ref="BY18:CG18"/>
    <mergeCell ref="CH18:CP18"/>
    <mergeCell ref="CQ18:CY18"/>
    <mergeCell ref="BY17:CG17"/>
    <mergeCell ref="CH17:CP17"/>
    <mergeCell ref="CQ17:CY17"/>
    <mergeCell ref="CZ17:DH17"/>
    <mergeCell ref="DI17:DQ17"/>
    <mergeCell ref="DR17:DZ17"/>
    <mergeCell ref="CZ18:DH18"/>
    <mergeCell ref="DI18:DQ18"/>
    <mergeCell ref="BP20:BX20"/>
    <mergeCell ref="BY20:CG20"/>
    <mergeCell ref="CH20:CP20"/>
    <mergeCell ref="CQ20:CY20"/>
    <mergeCell ref="DR18:DZ18"/>
    <mergeCell ref="EA18:EY18"/>
    <mergeCell ref="A19:F19"/>
    <mergeCell ref="G19:AN19"/>
    <mergeCell ref="AO19:AW19"/>
    <mergeCell ref="AX19:BF19"/>
    <mergeCell ref="BG19:BO19"/>
    <mergeCell ref="BP19:BX19"/>
    <mergeCell ref="EA19:EY19"/>
    <mergeCell ref="BY19:CG19"/>
    <mergeCell ref="CH19:CP19"/>
    <mergeCell ref="CQ19:CY19"/>
    <mergeCell ref="CZ19:DH19"/>
    <mergeCell ref="DI19:DQ19"/>
    <mergeCell ref="DR19:DZ19"/>
    <mergeCell ref="CH23:CP23"/>
    <mergeCell ref="CQ23:CY23"/>
    <mergeCell ref="CZ20:DH20"/>
    <mergeCell ref="DI20:DQ20"/>
    <mergeCell ref="DR20:DZ20"/>
    <mergeCell ref="EA20:EY20"/>
    <mergeCell ref="A21:F21"/>
    <mergeCell ref="G21:AN21"/>
    <mergeCell ref="AO21:AW21"/>
    <mergeCell ref="AX21:BF21"/>
    <mergeCell ref="BG21:BO21"/>
    <mergeCell ref="BP21:BX21"/>
    <mergeCell ref="EA21:EY21"/>
    <mergeCell ref="BY21:CG21"/>
    <mergeCell ref="CH21:CP21"/>
    <mergeCell ref="CQ21:CY21"/>
    <mergeCell ref="CZ21:DH21"/>
    <mergeCell ref="DI21:DQ21"/>
    <mergeCell ref="DR21:DZ21"/>
    <mergeCell ref="A20:F20"/>
    <mergeCell ref="G20:AN20"/>
    <mergeCell ref="AO20:AW20"/>
    <mergeCell ref="AX20:BF20"/>
    <mergeCell ref="BG20:BO20"/>
    <mergeCell ref="CZ23:DH23"/>
    <mergeCell ref="DI23:DQ23"/>
    <mergeCell ref="DR23:DZ23"/>
    <mergeCell ref="EA23:EY23"/>
    <mergeCell ref="A24:F24"/>
    <mergeCell ref="G24:AN24"/>
    <mergeCell ref="AO24:AW24"/>
    <mergeCell ref="AX24:BF24"/>
    <mergeCell ref="BG24:BO24"/>
    <mergeCell ref="BP24:BX24"/>
    <mergeCell ref="EA24:EY24"/>
    <mergeCell ref="BY24:CG24"/>
    <mergeCell ref="CH24:CP24"/>
    <mergeCell ref="CQ24:CY24"/>
    <mergeCell ref="CZ24:DH24"/>
    <mergeCell ref="DI24:DQ24"/>
    <mergeCell ref="DR24:DZ24"/>
    <mergeCell ref="A23:F23"/>
    <mergeCell ref="G23:AN23"/>
    <mergeCell ref="AO23:AW23"/>
    <mergeCell ref="AX23:BF23"/>
    <mergeCell ref="BG23:BO23"/>
    <mergeCell ref="BP23:BX23"/>
    <mergeCell ref="BY23:CG23"/>
    <mergeCell ref="EA25:EY25"/>
    <mergeCell ref="A26:F26"/>
    <mergeCell ref="G26:AN26"/>
    <mergeCell ref="AO26:AW26"/>
    <mergeCell ref="AX26:BF26"/>
    <mergeCell ref="BG26:BO26"/>
    <mergeCell ref="BP26:BX26"/>
    <mergeCell ref="EA26:EY26"/>
    <mergeCell ref="BY26:CG26"/>
    <mergeCell ref="CH26:CP26"/>
    <mergeCell ref="CQ26:CY26"/>
    <mergeCell ref="CZ26:DH26"/>
    <mergeCell ref="DI26:DQ26"/>
    <mergeCell ref="DR26:DZ26"/>
    <mergeCell ref="A25:F25"/>
    <mergeCell ref="G25:AN25"/>
    <mergeCell ref="AO25:AW25"/>
    <mergeCell ref="AX25:BF25"/>
    <mergeCell ref="BG25:BO25"/>
    <mergeCell ref="BP25:BX25"/>
    <mergeCell ref="BY25:CG25"/>
    <mergeCell ref="CH25:CP25"/>
    <mergeCell ref="CQ25:CY25"/>
    <mergeCell ref="AX27:BF27"/>
    <mergeCell ref="BG27:BO27"/>
    <mergeCell ref="BP27:BX27"/>
    <mergeCell ref="BY27:CG27"/>
    <mergeCell ref="CH27:CP27"/>
    <mergeCell ref="CQ27:CY27"/>
    <mergeCell ref="CZ25:DH25"/>
    <mergeCell ref="DI25:DQ25"/>
    <mergeCell ref="DR25:DZ25"/>
    <mergeCell ref="BP29:BX29"/>
    <mergeCell ref="BY29:CG29"/>
    <mergeCell ref="CH29:CP29"/>
    <mergeCell ref="CQ29:CY29"/>
    <mergeCell ref="CZ27:DH27"/>
    <mergeCell ref="DI27:DQ27"/>
    <mergeCell ref="DR27:DZ27"/>
    <mergeCell ref="EA27:EY27"/>
    <mergeCell ref="A28:F28"/>
    <mergeCell ref="G28:AN28"/>
    <mergeCell ref="AO28:AW28"/>
    <mergeCell ref="AX28:BF28"/>
    <mergeCell ref="BG28:BO28"/>
    <mergeCell ref="BP28:BX28"/>
    <mergeCell ref="EA28:EY28"/>
    <mergeCell ref="BY28:CG28"/>
    <mergeCell ref="CH28:CP28"/>
    <mergeCell ref="CQ28:CY28"/>
    <mergeCell ref="CZ28:DH28"/>
    <mergeCell ref="DI28:DQ28"/>
    <mergeCell ref="DR28:DZ28"/>
    <mergeCell ref="A27:F27"/>
    <mergeCell ref="G27:AN27"/>
    <mergeCell ref="AO27:AW27"/>
    <mergeCell ref="CH31:CP31"/>
    <mergeCell ref="CQ31:CY31"/>
    <mergeCell ref="CZ29:DH29"/>
    <mergeCell ref="DI29:DQ29"/>
    <mergeCell ref="DR29:DZ29"/>
    <mergeCell ref="EA29:EY29"/>
    <mergeCell ref="A30:F30"/>
    <mergeCell ref="G30:AN30"/>
    <mergeCell ref="AO30:AW30"/>
    <mergeCell ref="AX30:BF30"/>
    <mergeCell ref="BG30:BO30"/>
    <mergeCell ref="BP30:BX30"/>
    <mergeCell ref="EA30:EY30"/>
    <mergeCell ref="BY30:CG30"/>
    <mergeCell ref="CH30:CP30"/>
    <mergeCell ref="CQ30:CY30"/>
    <mergeCell ref="CZ30:DH30"/>
    <mergeCell ref="DI30:DQ30"/>
    <mergeCell ref="DR30:DZ30"/>
    <mergeCell ref="A29:F29"/>
    <mergeCell ref="G29:AN29"/>
    <mergeCell ref="AO29:AW29"/>
    <mergeCell ref="AX29:BF29"/>
    <mergeCell ref="BG29:BO29"/>
    <mergeCell ref="CZ31:DH31"/>
    <mergeCell ref="DI31:DQ31"/>
    <mergeCell ref="DR31:DZ31"/>
    <mergeCell ref="EA31:EY31"/>
    <mergeCell ref="A32:F32"/>
    <mergeCell ref="G32:AN32"/>
    <mergeCell ref="AO32:AW32"/>
    <mergeCell ref="AX32:BF32"/>
    <mergeCell ref="BG32:BO32"/>
    <mergeCell ref="BP32:BX32"/>
    <mergeCell ref="EA32:EY32"/>
    <mergeCell ref="BY32:CG32"/>
    <mergeCell ref="CH32:CP32"/>
    <mergeCell ref="CQ32:CY32"/>
    <mergeCell ref="CZ32:DH32"/>
    <mergeCell ref="DI32:DQ32"/>
    <mergeCell ref="DR32:DZ32"/>
    <mergeCell ref="A31:F31"/>
    <mergeCell ref="G31:AN31"/>
    <mergeCell ref="AO31:AW31"/>
    <mergeCell ref="AX31:BF31"/>
    <mergeCell ref="BG31:BO31"/>
    <mergeCell ref="BP31:BX31"/>
    <mergeCell ref="BY31:CG31"/>
    <mergeCell ref="EA33:EY33"/>
    <mergeCell ref="A34:F34"/>
    <mergeCell ref="G34:AN34"/>
    <mergeCell ref="AO34:AW34"/>
    <mergeCell ref="AX34:BF34"/>
    <mergeCell ref="BG34:BO34"/>
    <mergeCell ref="BP34:BX34"/>
    <mergeCell ref="EA34:EY34"/>
    <mergeCell ref="BY34:CG34"/>
    <mergeCell ref="CH34:CP34"/>
    <mergeCell ref="CQ34:CY34"/>
    <mergeCell ref="CZ34:DH34"/>
    <mergeCell ref="DI34:DQ34"/>
    <mergeCell ref="DR34:DZ34"/>
    <mergeCell ref="A33:F33"/>
    <mergeCell ref="G33:AN33"/>
    <mergeCell ref="AO33:AW33"/>
    <mergeCell ref="AX33:BF33"/>
    <mergeCell ref="BG33:BO33"/>
    <mergeCell ref="BP33:BX33"/>
    <mergeCell ref="BY33:CG33"/>
    <mergeCell ref="CH33:CP33"/>
    <mergeCell ref="CQ33:CY33"/>
    <mergeCell ref="AX35:BF35"/>
    <mergeCell ref="BG35:BO35"/>
    <mergeCell ref="BP35:BX35"/>
    <mergeCell ref="BY35:CG35"/>
    <mergeCell ref="CH35:CP35"/>
    <mergeCell ref="CQ35:CY35"/>
    <mergeCell ref="CZ33:DH33"/>
    <mergeCell ref="DI33:DQ33"/>
    <mergeCell ref="DR33:DZ33"/>
    <mergeCell ref="BP37:BX37"/>
    <mergeCell ref="BY37:CG37"/>
    <mergeCell ref="CH37:CP37"/>
    <mergeCell ref="CQ37:CY37"/>
    <mergeCell ref="CZ35:DH35"/>
    <mergeCell ref="DI35:DQ35"/>
    <mergeCell ref="DR35:DZ35"/>
    <mergeCell ref="EA35:EY35"/>
    <mergeCell ref="A36:F36"/>
    <mergeCell ref="G36:AN36"/>
    <mergeCell ref="AO36:AW36"/>
    <mergeCell ref="AX36:BF36"/>
    <mergeCell ref="BG36:BO36"/>
    <mergeCell ref="BP36:BX36"/>
    <mergeCell ref="EA36:EY36"/>
    <mergeCell ref="BY36:CG36"/>
    <mergeCell ref="CH36:CP36"/>
    <mergeCell ref="CQ36:CY36"/>
    <mergeCell ref="CZ36:DH36"/>
    <mergeCell ref="DI36:DQ36"/>
    <mergeCell ref="DR36:DZ36"/>
    <mergeCell ref="A35:F35"/>
    <mergeCell ref="G35:AN35"/>
    <mergeCell ref="AO35:AW35"/>
    <mergeCell ref="CH39:CP39"/>
    <mergeCell ref="CQ39:CY39"/>
    <mergeCell ref="CZ37:DH37"/>
    <mergeCell ref="DI37:DQ37"/>
    <mergeCell ref="DR37:DZ37"/>
    <mergeCell ref="EA37:EY37"/>
    <mergeCell ref="A38:F38"/>
    <mergeCell ref="G38:AN38"/>
    <mergeCell ref="AO38:AW38"/>
    <mergeCell ref="AX38:BF38"/>
    <mergeCell ref="BG38:BO38"/>
    <mergeCell ref="BP38:BX38"/>
    <mergeCell ref="EA38:EY38"/>
    <mergeCell ref="BY38:CG38"/>
    <mergeCell ref="CH38:CP38"/>
    <mergeCell ref="CQ38:CY38"/>
    <mergeCell ref="CZ38:DH38"/>
    <mergeCell ref="DI38:DQ38"/>
    <mergeCell ref="DR38:DZ38"/>
    <mergeCell ref="A37:F37"/>
    <mergeCell ref="G37:AN37"/>
    <mergeCell ref="AO37:AW37"/>
    <mergeCell ref="AX37:BF37"/>
    <mergeCell ref="BG37:BO37"/>
    <mergeCell ref="CZ39:DH39"/>
    <mergeCell ref="DI39:DQ39"/>
    <mergeCell ref="DR39:DZ39"/>
    <mergeCell ref="EA39:EY39"/>
    <mergeCell ref="A40:F40"/>
    <mergeCell ref="G40:AN40"/>
    <mergeCell ref="AO40:AW40"/>
    <mergeCell ref="AX40:BF40"/>
    <mergeCell ref="BG40:BO40"/>
    <mergeCell ref="BP40:BX40"/>
    <mergeCell ref="EA40:EY40"/>
    <mergeCell ref="BY40:CG40"/>
    <mergeCell ref="CH40:CP40"/>
    <mergeCell ref="CQ40:CY40"/>
    <mergeCell ref="CZ40:DH40"/>
    <mergeCell ref="DI40:DQ40"/>
    <mergeCell ref="DR40:DZ40"/>
    <mergeCell ref="A39:F39"/>
    <mergeCell ref="G39:AN39"/>
    <mergeCell ref="AO39:AW39"/>
    <mergeCell ref="AX39:BF39"/>
    <mergeCell ref="BG39:BO39"/>
    <mergeCell ref="BP39:BX39"/>
    <mergeCell ref="BY39:CG39"/>
    <mergeCell ref="CZ41:DH41"/>
    <mergeCell ref="DI41:DQ41"/>
    <mergeCell ref="DR41:DZ41"/>
    <mergeCell ref="EA41:EY41"/>
    <mergeCell ref="A42:F42"/>
    <mergeCell ref="G42:AN42"/>
    <mergeCell ref="AO42:AW42"/>
    <mergeCell ref="AX42:BF42"/>
    <mergeCell ref="BG42:BO42"/>
    <mergeCell ref="BP42:BX42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CZ43:DH43"/>
    <mergeCell ref="DI43:DQ43"/>
    <mergeCell ref="DR43:DZ43"/>
    <mergeCell ref="EA43:EY43"/>
    <mergeCell ref="A47:EY47"/>
    <mergeCell ref="EA42:EY42"/>
    <mergeCell ref="A43:F43"/>
    <mergeCell ref="G43:AN43"/>
    <mergeCell ref="AO43:AW43"/>
    <mergeCell ref="AX43:BF43"/>
    <mergeCell ref="BG43:BO43"/>
    <mergeCell ref="BP43:BX43"/>
    <mergeCell ref="BY43:CG43"/>
    <mergeCell ref="CH43:CP43"/>
    <mergeCell ref="CQ43:CY43"/>
    <mergeCell ref="BY42:CG42"/>
    <mergeCell ref="CH42:CP42"/>
    <mergeCell ref="CQ42:CY42"/>
    <mergeCell ref="CZ42:DH42"/>
    <mergeCell ref="DI42:DQ42"/>
    <mergeCell ref="DR42:DZ42"/>
    <mergeCell ref="EA22:EY22"/>
    <mergeCell ref="BY22:CG22"/>
    <mergeCell ref="CH22:CP22"/>
    <mergeCell ref="CQ22:CY22"/>
    <mergeCell ref="CZ22:DH22"/>
    <mergeCell ref="DI22:DQ22"/>
    <mergeCell ref="DR22:DZ22"/>
    <mergeCell ref="A22:F22"/>
    <mergeCell ref="G22:AN22"/>
    <mergeCell ref="AO22:AW22"/>
    <mergeCell ref="AX22:BF22"/>
    <mergeCell ref="BG22:BO22"/>
    <mergeCell ref="BP22:BX22"/>
  </mergeCells>
  <pageMargins left="0.65" right="0.23" top="0.59055118110236227" bottom="0.31496062992125984" header="0.19685039370078741" footer="0.19685039370078741"/>
  <pageSetup paperSize="8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62"/>
  <sheetViews>
    <sheetView view="pageBreakPreview" zoomScaleNormal="120" zoomScaleSheetLayoutView="100" workbookViewId="0">
      <pane xSplit="35" ySplit="17" topLeftCell="BE18" activePane="bottomRight" state="frozen"/>
      <selection pane="topRight" activeCell="AJ1" sqref="AJ1"/>
      <selection pane="bottomLeft" activeCell="A18" sqref="A18"/>
      <selection pane="bottomRight" activeCell="ED36" sqref="ED36:EJ36"/>
    </sheetView>
  </sheetViews>
  <sheetFormatPr defaultColWidth="0.75" defaultRowHeight="11.25"/>
  <cols>
    <col min="1" max="4" width="0.75" style="5"/>
    <col min="5" max="5" width="4" style="5" customWidth="1"/>
    <col min="6" max="34" width="0.75" style="5"/>
    <col min="35" max="35" width="2.375" style="5" customWidth="1"/>
    <col min="36" max="40" width="0.75" style="5"/>
    <col min="41" max="41" width="2" style="5" customWidth="1"/>
    <col min="42" max="47" width="0.75" style="5"/>
    <col min="48" max="48" width="2.375" style="5" customWidth="1"/>
    <col min="49" max="52" width="0.75" style="5"/>
    <col min="53" max="53" width="2.375" style="5" customWidth="1"/>
    <col min="54" max="62" width="0.75" style="5"/>
    <col min="63" max="63" width="1.875" style="5" customWidth="1"/>
    <col min="64" max="68" width="0.75" style="5"/>
    <col min="69" max="69" width="2" style="5" customWidth="1"/>
    <col min="70" max="74" width="0.75" style="5"/>
    <col min="75" max="75" width="0.75" style="5" customWidth="1"/>
    <col min="76" max="76" width="1.875" style="5" customWidth="1"/>
    <col min="77" max="77" width="0.75" style="5" customWidth="1"/>
    <col min="78" max="82" width="0.75" style="5"/>
    <col min="83" max="83" width="2.125" style="5" customWidth="1"/>
    <col min="84" max="89" width="0.75" style="5"/>
    <col min="90" max="90" width="1.75" style="5" customWidth="1"/>
    <col min="91" max="96" width="0.75" style="5"/>
    <col min="97" max="97" width="1.75" style="5" customWidth="1"/>
    <col min="98" max="104" width="0.75" style="5"/>
    <col min="105" max="105" width="2.5" style="5" customWidth="1"/>
    <col min="106" max="106" width="0.75" style="5" customWidth="1"/>
    <col min="107" max="110" width="0.75" style="5"/>
    <col min="111" max="111" width="1.375" style="5" customWidth="1"/>
    <col min="112" max="112" width="2" style="5" customWidth="1"/>
    <col min="113" max="118" width="0.75" style="5"/>
    <col min="119" max="119" width="2.125" style="5" customWidth="1"/>
    <col min="120" max="124" width="0.75" style="5"/>
    <col min="125" max="125" width="2.75" style="5" customWidth="1"/>
    <col min="126" max="129" width="0.75" style="5"/>
    <col min="130" max="130" width="2.5" style="5" customWidth="1"/>
    <col min="131" max="138" width="0.75" style="5"/>
    <col min="139" max="139" width="3.25" style="5" customWidth="1"/>
    <col min="140" max="145" width="0.75" style="5"/>
    <col min="146" max="146" width="3.75" style="5" customWidth="1"/>
    <col min="147" max="147" width="0.75" style="5"/>
    <col min="148" max="148" width="2" style="5" customWidth="1"/>
    <col min="149" max="151" width="0.75" style="5"/>
    <col min="152" max="152" width="3.25" style="5" customWidth="1"/>
    <col min="153" max="159" width="0.75" style="5"/>
    <col min="160" max="160" width="3.5" style="5" customWidth="1"/>
    <col min="161" max="166" width="0.75" style="5"/>
    <col min="167" max="167" width="3.25" style="5" customWidth="1"/>
    <col min="168" max="174" width="0.75" style="5"/>
    <col min="175" max="175" width="4" style="5" customWidth="1"/>
    <col min="176" max="16384" width="0.75" style="5"/>
  </cols>
  <sheetData>
    <row r="1" spans="1:175" s="9" customFormat="1" ht="45.75" customHeight="1">
      <c r="ES1" s="421" t="s">
        <v>111</v>
      </c>
      <c r="ET1" s="421"/>
      <c r="EU1" s="421"/>
      <c r="EV1" s="421"/>
      <c r="EW1" s="421"/>
      <c r="EX1" s="421"/>
      <c r="EY1" s="421"/>
      <c r="EZ1" s="421"/>
      <c r="FA1" s="421"/>
      <c r="FB1" s="421"/>
      <c r="FC1" s="421"/>
      <c r="FD1" s="421"/>
      <c r="FE1" s="421"/>
      <c r="FF1" s="421"/>
      <c r="FG1" s="421"/>
      <c r="FH1" s="421"/>
      <c r="FI1" s="421"/>
      <c r="FJ1" s="421"/>
      <c r="FK1" s="421"/>
      <c r="FL1" s="421"/>
      <c r="FM1" s="421"/>
      <c r="FN1" s="421"/>
      <c r="FO1" s="421"/>
      <c r="FP1" s="421"/>
      <c r="FQ1" s="421"/>
      <c r="FR1" s="421"/>
      <c r="FS1" s="421"/>
    </row>
    <row r="3" spans="1:175" s="10" customFormat="1" ht="15.75">
      <c r="A3" s="352" t="s">
        <v>320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  <c r="FF3" s="352"/>
      <c r="FG3" s="352"/>
      <c r="FH3" s="352"/>
      <c r="FI3" s="352"/>
      <c r="FJ3" s="352"/>
      <c r="FK3" s="352"/>
      <c r="FL3" s="352"/>
      <c r="FM3" s="352"/>
      <c r="FN3" s="352"/>
      <c r="FO3" s="352"/>
      <c r="FP3" s="352"/>
      <c r="FQ3" s="352"/>
      <c r="FR3" s="352"/>
      <c r="FS3" s="352"/>
    </row>
    <row r="5" spans="1:175" s="9" customFormat="1" ht="24.75" customHeight="1">
      <c r="R5" s="5"/>
      <c r="S5" s="5"/>
      <c r="T5" s="5"/>
      <c r="U5" s="5"/>
      <c r="V5" s="5"/>
      <c r="W5" s="5"/>
      <c r="ES5" s="422" t="s">
        <v>1</v>
      </c>
      <c r="ET5" s="422"/>
      <c r="EU5" s="422"/>
      <c r="EV5" s="422"/>
      <c r="EW5" s="422"/>
      <c r="EX5" s="422"/>
      <c r="EY5" s="422"/>
      <c r="EZ5" s="422"/>
      <c r="FA5" s="422"/>
      <c r="FB5" s="422"/>
      <c r="FC5" s="422"/>
      <c r="FD5" s="422"/>
      <c r="FE5" s="422"/>
      <c r="FF5" s="422"/>
      <c r="FG5" s="422"/>
      <c r="FH5" s="422"/>
      <c r="FI5" s="422"/>
      <c r="FJ5" s="422"/>
      <c r="FK5" s="422"/>
      <c r="FL5" s="422"/>
      <c r="FM5" s="422"/>
      <c r="FN5" s="422"/>
      <c r="FO5" s="422"/>
      <c r="FP5" s="422"/>
      <c r="FQ5" s="422"/>
      <c r="FR5" s="422"/>
      <c r="FS5" s="422"/>
    </row>
    <row r="6" spans="1:175" s="9" customFormat="1" ht="43.5" customHeight="1">
      <c r="R6" s="41"/>
      <c r="ER6" s="423" t="s">
        <v>112</v>
      </c>
      <c r="ES6" s="423"/>
      <c r="ET6" s="423"/>
      <c r="EU6" s="423"/>
      <c r="EV6" s="423"/>
      <c r="EW6" s="423"/>
      <c r="EX6" s="423"/>
      <c r="EY6" s="423"/>
      <c r="EZ6" s="423"/>
      <c r="FA6" s="423"/>
      <c r="FB6" s="423"/>
      <c r="FC6" s="423"/>
      <c r="FD6" s="423"/>
      <c r="FE6" s="423"/>
      <c r="FF6" s="423"/>
      <c r="FG6" s="423"/>
      <c r="FH6" s="423"/>
      <c r="FI6" s="423"/>
      <c r="FJ6" s="423"/>
      <c r="FK6" s="423"/>
      <c r="FL6" s="423"/>
      <c r="FM6" s="423"/>
      <c r="FN6" s="423"/>
      <c r="FO6" s="423"/>
      <c r="FP6" s="423"/>
      <c r="FQ6" s="423"/>
      <c r="FR6" s="423"/>
      <c r="FS6" s="423"/>
    </row>
    <row r="7" spans="1:175" s="9" customFormat="1" ht="15">
      <c r="R7" s="5"/>
      <c r="ER7" s="294" t="s">
        <v>2</v>
      </c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  <c r="FF7" s="294"/>
      <c r="FG7" s="294"/>
      <c r="FH7" s="294"/>
      <c r="FI7" s="294"/>
      <c r="FJ7" s="294"/>
      <c r="FK7" s="294"/>
      <c r="FL7" s="294"/>
      <c r="FM7" s="294"/>
      <c r="FN7" s="294"/>
      <c r="FO7" s="294"/>
      <c r="FP7" s="294"/>
      <c r="FQ7" s="294"/>
      <c r="FR7" s="294"/>
      <c r="FS7" s="294"/>
    </row>
    <row r="8" spans="1:175" s="11" customFormat="1" ht="12.75">
      <c r="EP8" s="424" t="s">
        <v>3</v>
      </c>
      <c r="EQ8" s="424"/>
      <c r="ER8" s="425" t="s">
        <v>308</v>
      </c>
      <c r="ES8" s="425"/>
      <c r="ET8" s="425"/>
      <c r="EU8" s="426" t="s">
        <v>3</v>
      </c>
      <c r="EV8" s="426"/>
      <c r="EW8" s="425" t="s">
        <v>313</v>
      </c>
      <c r="EX8" s="425"/>
      <c r="EY8" s="425"/>
      <c r="EZ8" s="425"/>
      <c r="FA8" s="425"/>
      <c r="FB8" s="425"/>
      <c r="FC8" s="425"/>
      <c r="FD8" s="425"/>
      <c r="FE8" s="425"/>
      <c r="FF8" s="425"/>
      <c r="FG8" s="425"/>
      <c r="FH8" s="424">
        <v>20</v>
      </c>
      <c r="FI8" s="424"/>
      <c r="FJ8" s="424"/>
      <c r="FK8" s="427" t="s">
        <v>280</v>
      </c>
      <c r="FL8" s="427"/>
      <c r="FM8" s="427"/>
      <c r="FO8" s="39" t="s">
        <v>4</v>
      </c>
      <c r="FR8" s="39"/>
    </row>
    <row r="9" spans="1:175" s="11" customFormat="1" ht="12.75">
      <c r="FS9" s="38" t="s">
        <v>5</v>
      </c>
    </row>
    <row r="10" spans="1:175" ht="12" thickBot="1"/>
    <row r="11" spans="1:175" s="14" customFormat="1" ht="19.5" customHeight="1">
      <c r="A11" s="428" t="s">
        <v>113</v>
      </c>
      <c r="B11" s="429"/>
      <c r="C11" s="429"/>
      <c r="D11" s="429"/>
      <c r="E11" s="430"/>
      <c r="F11" s="437" t="s">
        <v>114</v>
      </c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38"/>
      <c r="AJ11" s="443" t="s">
        <v>115</v>
      </c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4"/>
      <c r="BL11" s="444"/>
      <c r="BM11" s="444"/>
      <c r="BN11" s="444"/>
      <c r="BO11" s="444"/>
      <c r="BP11" s="444"/>
      <c r="BQ11" s="444"/>
      <c r="BR11" s="444"/>
      <c r="BS11" s="444"/>
      <c r="BT11" s="444"/>
      <c r="BU11" s="444"/>
      <c r="BV11" s="444"/>
      <c r="BW11" s="444"/>
      <c r="BX11" s="444"/>
      <c r="BY11" s="444"/>
      <c r="BZ11" s="444"/>
      <c r="CA11" s="444"/>
      <c r="CB11" s="444"/>
      <c r="CC11" s="444"/>
      <c r="CD11" s="444"/>
      <c r="CE11" s="444"/>
      <c r="CF11" s="444"/>
      <c r="CG11" s="444"/>
      <c r="CH11" s="444"/>
      <c r="CI11" s="444"/>
      <c r="CJ11" s="444"/>
      <c r="CK11" s="444"/>
      <c r="CL11" s="444"/>
      <c r="CM11" s="444"/>
      <c r="CN11" s="444"/>
      <c r="CO11" s="444"/>
      <c r="CP11" s="444"/>
      <c r="CQ11" s="444"/>
      <c r="CR11" s="444"/>
      <c r="CS11" s="444"/>
      <c r="CT11" s="444"/>
      <c r="CU11" s="444"/>
      <c r="CV11" s="444"/>
      <c r="CW11" s="444"/>
      <c r="CX11" s="444"/>
      <c r="CY11" s="444"/>
      <c r="CZ11" s="444"/>
      <c r="DA11" s="445"/>
      <c r="DB11" s="443" t="s">
        <v>116</v>
      </c>
      <c r="DC11" s="444"/>
      <c r="DD11" s="444"/>
      <c r="DE11" s="444"/>
      <c r="DF11" s="444"/>
      <c r="DG11" s="444"/>
      <c r="DH11" s="444"/>
      <c r="DI11" s="444"/>
      <c r="DJ11" s="444"/>
      <c r="DK11" s="444"/>
      <c r="DL11" s="444"/>
      <c r="DM11" s="444"/>
      <c r="DN11" s="444"/>
      <c r="DO11" s="444"/>
      <c r="DP11" s="444"/>
      <c r="DQ11" s="444"/>
      <c r="DR11" s="444"/>
      <c r="DS11" s="444"/>
      <c r="DT11" s="444"/>
      <c r="DU11" s="444"/>
      <c r="DV11" s="444"/>
      <c r="DW11" s="444"/>
      <c r="DX11" s="444"/>
      <c r="DY11" s="444"/>
      <c r="DZ11" s="444"/>
      <c r="EA11" s="444"/>
      <c r="EB11" s="444"/>
      <c r="EC11" s="444"/>
      <c r="ED11" s="444"/>
      <c r="EE11" s="444"/>
      <c r="EF11" s="444"/>
      <c r="EG11" s="444"/>
      <c r="EH11" s="444"/>
      <c r="EI11" s="444"/>
      <c r="EJ11" s="444"/>
      <c r="EK11" s="444"/>
      <c r="EL11" s="444"/>
      <c r="EM11" s="444"/>
      <c r="EN11" s="444"/>
      <c r="EO11" s="444"/>
      <c r="EP11" s="444"/>
      <c r="EQ11" s="444"/>
      <c r="ER11" s="444"/>
      <c r="ES11" s="444"/>
      <c r="ET11" s="444"/>
      <c r="EU11" s="444"/>
      <c r="EV11" s="444"/>
      <c r="EW11" s="444"/>
      <c r="EX11" s="444"/>
      <c r="EY11" s="444"/>
      <c r="EZ11" s="444"/>
      <c r="FA11" s="444"/>
      <c r="FB11" s="444"/>
      <c r="FC11" s="444"/>
      <c r="FD11" s="444"/>
      <c r="FE11" s="444"/>
      <c r="FF11" s="444"/>
      <c r="FG11" s="444"/>
      <c r="FH11" s="444"/>
      <c r="FI11" s="444"/>
      <c r="FJ11" s="444"/>
      <c r="FK11" s="444"/>
      <c r="FL11" s="444"/>
      <c r="FM11" s="444"/>
      <c r="FN11" s="444"/>
      <c r="FO11" s="444"/>
      <c r="FP11" s="444"/>
      <c r="FQ11" s="444"/>
      <c r="FR11" s="444"/>
      <c r="FS11" s="445"/>
    </row>
    <row r="12" spans="1:175" s="14" customFormat="1" ht="19.5" customHeight="1">
      <c r="A12" s="431"/>
      <c r="B12" s="432"/>
      <c r="C12" s="432"/>
      <c r="D12" s="432"/>
      <c r="E12" s="433"/>
      <c r="F12" s="439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40"/>
      <c r="AJ12" s="415" t="s">
        <v>328</v>
      </c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  <c r="BM12" s="416"/>
      <c r="BN12" s="416"/>
      <c r="BO12" s="416"/>
      <c r="BP12" s="416"/>
      <c r="BQ12" s="416"/>
      <c r="BR12" s="416"/>
      <c r="BS12" s="416" t="s">
        <v>327</v>
      </c>
      <c r="BT12" s="416"/>
      <c r="BU12" s="416"/>
      <c r="BV12" s="416"/>
      <c r="BW12" s="416"/>
      <c r="BX12" s="416"/>
      <c r="BY12" s="416"/>
      <c r="BZ12" s="416"/>
      <c r="CA12" s="416"/>
      <c r="CB12" s="416"/>
      <c r="CC12" s="416"/>
      <c r="CD12" s="416"/>
      <c r="CE12" s="416"/>
      <c r="CF12" s="416"/>
      <c r="CG12" s="416"/>
      <c r="CH12" s="416"/>
      <c r="CI12" s="416"/>
      <c r="CJ12" s="416"/>
      <c r="CK12" s="416"/>
      <c r="CL12" s="416"/>
      <c r="CM12" s="416"/>
      <c r="CN12" s="416"/>
      <c r="CO12" s="416"/>
      <c r="CP12" s="416"/>
      <c r="CQ12" s="416"/>
      <c r="CR12" s="416"/>
      <c r="CS12" s="416"/>
      <c r="CT12" s="416"/>
      <c r="CU12" s="416"/>
      <c r="CV12" s="416"/>
      <c r="CW12" s="416"/>
      <c r="CX12" s="416"/>
      <c r="CY12" s="416"/>
      <c r="CZ12" s="416"/>
      <c r="DA12" s="417"/>
      <c r="DB12" s="415" t="s">
        <v>326</v>
      </c>
      <c r="DC12" s="416"/>
      <c r="DD12" s="416"/>
      <c r="DE12" s="416"/>
      <c r="DF12" s="416"/>
      <c r="DG12" s="416"/>
      <c r="DH12" s="416"/>
      <c r="DI12" s="416"/>
      <c r="DJ12" s="416"/>
      <c r="DK12" s="416"/>
      <c r="DL12" s="416"/>
      <c r="DM12" s="416"/>
      <c r="DN12" s="416"/>
      <c r="DO12" s="416"/>
      <c r="DP12" s="416"/>
      <c r="DQ12" s="416"/>
      <c r="DR12" s="416"/>
      <c r="DS12" s="416"/>
      <c r="DT12" s="416"/>
      <c r="DU12" s="416"/>
      <c r="DV12" s="416"/>
      <c r="DW12" s="416"/>
      <c r="DX12" s="416"/>
      <c r="DY12" s="416"/>
      <c r="DZ12" s="416"/>
      <c r="EA12" s="416"/>
      <c r="EB12" s="416"/>
      <c r="EC12" s="416"/>
      <c r="ED12" s="416"/>
      <c r="EE12" s="416"/>
      <c r="EF12" s="416"/>
      <c r="EG12" s="416"/>
      <c r="EH12" s="416"/>
      <c r="EI12" s="416"/>
      <c r="EJ12" s="416"/>
      <c r="EK12" s="416" t="s">
        <v>327</v>
      </c>
      <c r="EL12" s="416"/>
      <c r="EM12" s="416"/>
      <c r="EN12" s="416"/>
      <c r="EO12" s="416"/>
      <c r="EP12" s="416"/>
      <c r="EQ12" s="416"/>
      <c r="ER12" s="416"/>
      <c r="ES12" s="416"/>
      <c r="ET12" s="416"/>
      <c r="EU12" s="416"/>
      <c r="EV12" s="416"/>
      <c r="EW12" s="416"/>
      <c r="EX12" s="416"/>
      <c r="EY12" s="416"/>
      <c r="EZ12" s="416"/>
      <c r="FA12" s="416"/>
      <c r="FB12" s="416"/>
      <c r="FC12" s="416"/>
      <c r="FD12" s="416"/>
      <c r="FE12" s="416"/>
      <c r="FF12" s="416"/>
      <c r="FG12" s="416"/>
      <c r="FH12" s="416"/>
      <c r="FI12" s="416"/>
      <c r="FJ12" s="416"/>
      <c r="FK12" s="416"/>
      <c r="FL12" s="416"/>
      <c r="FM12" s="416"/>
      <c r="FN12" s="416"/>
      <c r="FO12" s="416"/>
      <c r="FP12" s="416"/>
      <c r="FQ12" s="416"/>
      <c r="FR12" s="416"/>
      <c r="FS12" s="417"/>
    </row>
    <row r="13" spans="1:175" s="14" customFormat="1" ht="19.5" customHeight="1">
      <c r="A13" s="431"/>
      <c r="B13" s="432"/>
      <c r="C13" s="432"/>
      <c r="D13" s="432"/>
      <c r="E13" s="433"/>
      <c r="F13" s="439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32"/>
      <c r="AD13" s="432"/>
      <c r="AE13" s="432"/>
      <c r="AF13" s="432"/>
      <c r="AG13" s="432"/>
      <c r="AH13" s="432"/>
      <c r="AI13" s="440"/>
      <c r="AJ13" s="415" t="s">
        <v>118</v>
      </c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  <c r="BM13" s="416"/>
      <c r="BN13" s="416"/>
      <c r="BO13" s="416"/>
      <c r="BP13" s="416"/>
      <c r="BQ13" s="416"/>
      <c r="BR13" s="416"/>
      <c r="BS13" s="416" t="s">
        <v>118</v>
      </c>
      <c r="BT13" s="416"/>
      <c r="BU13" s="416"/>
      <c r="BV13" s="416"/>
      <c r="BW13" s="416"/>
      <c r="BX13" s="416"/>
      <c r="BY13" s="416"/>
      <c r="BZ13" s="416"/>
      <c r="CA13" s="416"/>
      <c r="CB13" s="416"/>
      <c r="CC13" s="416"/>
      <c r="CD13" s="416"/>
      <c r="CE13" s="416"/>
      <c r="CF13" s="416"/>
      <c r="CG13" s="416"/>
      <c r="CH13" s="416"/>
      <c r="CI13" s="416"/>
      <c r="CJ13" s="416"/>
      <c r="CK13" s="416"/>
      <c r="CL13" s="416"/>
      <c r="CM13" s="416"/>
      <c r="CN13" s="416"/>
      <c r="CO13" s="416"/>
      <c r="CP13" s="416"/>
      <c r="CQ13" s="416"/>
      <c r="CR13" s="416"/>
      <c r="CS13" s="416"/>
      <c r="CT13" s="416"/>
      <c r="CU13" s="416"/>
      <c r="CV13" s="416"/>
      <c r="CW13" s="416"/>
      <c r="CX13" s="416"/>
      <c r="CY13" s="416"/>
      <c r="CZ13" s="416"/>
      <c r="DA13" s="417"/>
      <c r="DB13" s="415" t="s">
        <v>118</v>
      </c>
      <c r="DC13" s="416"/>
      <c r="DD13" s="416"/>
      <c r="DE13" s="416"/>
      <c r="DF13" s="416"/>
      <c r="DG13" s="416"/>
      <c r="DH13" s="416"/>
      <c r="DI13" s="416"/>
      <c r="DJ13" s="416"/>
      <c r="DK13" s="416"/>
      <c r="DL13" s="416"/>
      <c r="DM13" s="416"/>
      <c r="DN13" s="416"/>
      <c r="DO13" s="416"/>
      <c r="DP13" s="416"/>
      <c r="DQ13" s="416"/>
      <c r="DR13" s="416"/>
      <c r="DS13" s="416"/>
      <c r="DT13" s="416"/>
      <c r="DU13" s="416"/>
      <c r="DV13" s="416"/>
      <c r="DW13" s="416"/>
      <c r="DX13" s="416"/>
      <c r="DY13" s="416"/>
      <c r="DZ13" s="416"/>
      <c r="EA13" s="416"/>
      <c r="EB13" s="416"/>
      <c r="EC13" s="416"/>
      <c r="ED13" s="416"/>
      <c r="EE13" s="416"/>
      <c r="EF13" s="416"/>
      <c r="EG13" s="416"/>
      <c r="EH13" s="416"/>
      <c r="EI13" s="416"/>
      <c r="EJ13" s="416"/>
      <c r="EK13" s="416" t="s">
        <v>118</v>
      </c>
      <c r="EL13" s="416"/>
      <c r="EM13" s="416"/>
      <c r="EN13" s="416"/>
      <c r="EO13" s="416"/>
      <c r="EP13" s="416"/>
      <c r="EQ13" s="416"/>
      <c r="ER13" s="416"/>
      <c r="ES13" s="416"/>
      <c r="ET13" s="416"/>
      <c r="EU13" s="416"/>
      <c r="EV13" s="416"/>
      <c r="EW13" s="416"/>
      <c r="EX13" s="416"/>
      <c r="EY13" s="416"/>
      <c r="EZ13" s="416"/>
      <c r="FA13" s="416"/>
      <c r="FB13" s="416"/>
      <c r="FC13" s="416"/>
      <c r="FD13" s="416"/>
      <c r="FE13" s="416"/>
      <c r="FF13" s="416"/>
      <c r="FG13" s="416"/>
      <c r="FH13" s="416"/>
      <c r="FI13" s="416"/>
      <c r="FJ13" s="416"/>
      <c r="FK13" s="416"/>
      <c r="FL13" s="416"/>
      <c r="FM13" s="416"/>
      <c r="FN13" s="416"/>
      <c r="FO13" s="416"/>
      <c r="FP13" s="416"/>
      <c r="FQ13" s="416"/>
      <c r="FR13" s="416"/>
      <c r="FS13" s="417"/>
    </row>
    <row r="14" spans="1:175" s="14" customFormat="1" ht="19.5" customHeight="1" thickBot="1">
      <c r="A14" s="434"/>
      <c r="B14" s="435"/>
      <c r="C14" s="435"/>
      <c r="D14" s="435"/>
      <c r="E14" s="436"/>
      <c r="F14" s="441"/>
      <c r="G14" s="435"/>
      <c r="H14" s="435"/>
      <c r="I14" s="435"/>
      <c r="J14" s="435"/>
      <c r="K14" s="435"/>
      <c r="L14" s="435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42"/>
      <c r="AJ14" s="418" t="s">
        <v>13</v>
      </c>
      <c r="AK14" s="419"/>
      <c r="AL14" s="419"/>
      <c r="AM14" s="419"/>
      <c r="AN14" s="419"/>
      <c r="AO14" s="419"/>
      <c r="AP14" s="419"/>
      <c r="AQ14" s="419" t="s">
        <v>14</v>
      </c>
      <c r="AR14" s="419"/>
      <c r="AS14" s="419"/>
      <c r="AT14" s="419"/>
      <c r="AU14" s="419"/>
      <c r="AV14" s="419"/>
      <c r="AW14" s="419"/>
      <c r="AX14" s="419" t="s">
        <v>15</v>
      </c>
      <c r="AY14" s="419"/>
      <c r="AZ14" s="419"/>
      <c r="BA14" s="419"/>
      <c r="BB14" s="419"/>
      <c r="BC14" s="419"/>
      <c r="BD14" s="419"/>
      <c r="BE14" s="419" t="s">
        <v>16</v>
      </c>
      <c r="BF14" s="419"/>
      <c r="BG14" s="419"/>
      <c r="BH14" s="419"/>
      <c r="BI14" s="419"/>
      <c r="BJ14" s="419"/>
      <c r="BK14" s="419"/>
      <c r="BL14" s="419" t="s">
        <v>324</v>
      </c>
      <c r="BM14" s="419"/>
      <c r="BN14" s="419"/>
      <c r="BO14" s="419"/>
      <c r="BP14" s="419"/>
      <c r="BQ14" s="419"/>
      <c r="BR14" s="419"/>
      <c r="BS14" s="419" t="s">
        <v>13</v>
      </c>
      <c r="BT14" s="419"/>
      <c r="BU14" s="419"/>
      <c r="BV14" s="419"/>
      <c r="BW14" s="419"/>
      <c r="BX14" s="419"/>
      <c r="BY14" s="419"/>
      <c r="BZ14" s="419" t="s">
        <v>14</v>
      </c>
      <c r="CA14" s="419"/>
      <c r="CB14" s="419"/>
      <c r="CC14" s="419"/>
      <c r="CD14" s="419"/>
      <c r="CE14" s="419"/>
      <c r="CF14" s="419"/>
      <c r="CG14" s="419" t="s">
        <v>15</v>
      </c>
      <c r="CH14" s="419"/>
      <c r="CI14" s="419"/>
      <c r="CJ14" s="419"/>
      <c r="CK14" s="419"/>
      <c r="CL14" s="419"/>
      <c r="CM14" s="419"/>
      <c r="CN14" s="419" t="s">
        <v>16</v>
      </c>
      <c r="CO14" s="419"/>
      <c r="CP14" s="419"/>
      <c r="CQ14" s="419"/>
      <c r="CR14" s="419"/>
      <c r="CS14" s="419"/>
      <c r="CT14" s="419"/>
      <c r="CU14" s="419" t="s">
        <v>325</v>
      </c>
      <c r="CV14" s="419"/>
      <c r="CW14" s="419"/>
      <c r="CX14" s="419"/>
      <c r="CY14" s="419"/>
      <c r="CZ14" s="419"/>
      <c r="DA14" s="420"/>
      <c r="DB14" s="418" t="s">
        <v>13</v>
      </c>
      <c r="DC14" s="419"/>
      <c r="DD14" s="419"/>
      <c r="DE14" s="419"/>
      <c r="DF14" s="419"/>
      <c r="DG14" s="419"/>
      <c r="DH14" s="419"/>
      <c r="DI14" s="419" t="s">
        <v>14</v>
      </c>
      <c r="DJ14" s="419"/>
      <c r="DK14" s="419"/>
      <c r="DL14" s="419"/>
      <c r="DM14" s="419"/>
      <c r="DN14" s="419"/>
      <c r="DO14" s="419"/>
      <c r="DP14" s="419" t="s">
        <v>15</v>
      </c>
      <c r="DQ14" s="419"/>
      <c r="DR14" s="419"/>
      <c r="DS14" s="419"/>
      <c r="DT14" s="419"/>
      <c r="DU14" s="419"/>
      <c r="DV14" s="419"/>
      <c r="DW14" s="419" t="s">
        <v>16</v>
      </c>
      <c r="DX14" s="419"/>
      <c r="DY14" s="419"/>
      <c r="DZ14" s="419"/>
      <c r="EA14" s="419"/>
      <c r="EB14" s="419"/>
      <c r="EC14" s="419"/>
      <c r="ED14" s="419" t="s">
        <v>325</v>
      </c>
      <c r="EE14" s="419"/>
      <c r="EF14" s="419"/>
      <c r="EG14" s="419"/>
      <c r="EH14" s="419"/>
      <c r="EI14" s="419"/>
      <c r="EJ14" s="419"/>
      <c r="EK14" s="419" t="s">
        <v>13</v>
      </c>
      <c r="EL14" s="419"/>
      <c r="EM14" s="419"/>
      <c r="EN14" s="419"/>
      <c r="EO14" s="419"/>
      <c r="EP14" s="419"/>
      <c r="EQ14" s="419"/>
      <c r="ER14" s="419" t="s">
        <v>14</v>
      </c>
      <c r="ES14" s="419"/>
      <c r="ET14" s="419"/>
      <c r="EU14" s="419"/>
      <c r="EV14" s="419"/>
      <c r="EW14" s="419"/>
      <c r="EX14" s="419"/>
      <c r="EY14" s="419" t="s">
        <v>15</v>
      </c>
      <c r="EZ14" s="419"/>
      <c r="FA14" s="419"/>
      <c r="FB14" s="419"/>
      <c r="FC14" s="419"/>
      <c r="FD14" s="419"/>
      <c r="FE14" s="419"/>
      <c r="FF14" s="419" t="s">
        <v>16</v>
      </c>
      <c r="FG14" s="419"/>
      <c r="FH14" s="419"/>
      <c r="FI14" s="419"/>
      <c r="FJ14" s="419"/>
      <c r="FK14" s="419"/>
      <c r="FL14" s="419"/>
      <c r="FM14" s="419" t="s">
        <v>325</v>
      </c>
      <c r="FN14" s="419"/>
      <c r="FO14" s="419"/>
      <c r="FP14" s="419"/>
      <c r="FQ14" s="419"/>
      <c r="FR14" s="419"/>
      <c r="FS14" s="420"/>
    </row>
    <row r="15" spans="1:175" s="15" customFormat="1" ht="18" customHeight="1" thickBot="1">
      <c r="A15" s="410">
        <v>1</v>
      </c>
      <c r="B15" s="411"/>
      <c r="C15" s="411"/>
      <c r="D15" s="411"/>
      <c r="E15" s="412"/>
      <c r="F15" s="413">
        <v>2</v>
      </c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1"/>
      <c r="AI15" s="414"/>
      <c r="AJ15" s="409">
        <v>3</v>
      </c>
      <c r="AK15" s="406"/>
      <c r="AL15" s="406"/>
      <c r="AM15" s="406"/>
      <c r="AN15" s="406"/>
      <c r="AO15" s="406"/>
      <c r="AP15" s="406"/>
      <c r="AQ15" s="405">
        <v>4</v>
      </c>
      <c r="AR15" s="406"/>
      <c r="AS15" s="406"/>
      <c r="AT15" s="406"/>
      <c r="AU15" s="406"/>
      <c r="AV15" s="406"/>
      <c r="AW15" s="408"/>
      <c r="AX15" s="405">
        <v>5</v>
      </c>
      <c r="AY15" s="406"/>
      <c r="AZ15" s="406"/>
      <c r="BA15" s="406"/>
      <c r="BB15" s="406"/>
      <c r="BC15" s="406"/>
      <c r="BD15" s="408"/>
      <c r="BE15" s="405">
        <v>6</v>
      </c>
      <c r="BF15" s="406"/>
      <c r="BG15" s="406"/>
      <c r="BH15" s="406"/>
      <c r="BI15" s="406"/>
      <c r="BJ15" s="406"/>
      <c r="BK15" s="408"/>
      <c r="BL15" s="405">
        <v>7</v>
      </c>
      <c r="BM15" s="406"/>
      <c r="BN15" s="406"/>
      <c r="BO15" s="406"/>
      <c r="BP15" s="406"/>
      <c r="BQ15" s="406"/>
      <c r="BR15" s="408"/>
      <c r="BS15" s="405">
        <v>8</v>
      </c>
      <c r="BT15" s="406"/>
      <c r="BU15" s="406"/>
      <c r="BV15" s="406"/>
      <c r="BW15" s="406"/>
      <c r="BX15" s="406"/>
      <c r="BY15" s="406"/>
      <c r="BZ15" s="405">
        <v>9</v>
      </c>
      <c r="CA15" s="406"/>
      <c r="CB15" s="406"/>
      <c r="CC15" s="406"/>
      <c r="CD15" s="406"/>
      <c r="CE15" s="406"/>
      <c r="CF15" s="408"/>
      <c r="CG15" s="405">
        <v>10</v>
      </c>
      <c r="CH15" s="406"/>
      <c r="CI15" s="406"/>
      <c r="CJ15" s="406"/>
      <c r="CK15" s="406"/>
      <c r="CL15" s="406"/>
      <c r="CM15" s="408"/>
      <c r="CN15" s="405">
        <v>11</v>
      </c>
      <c r="CO15" s="406"/>
      <c r="CP15" s="406"/>
      <c r="CQ15" s="406"/>
      <c r="CR15" s="406"/>
      <c r="CS15" s="406"/>
      <c r="CT15" s="408"/>
      <c r="CU15" s="405">
        <v>12</v>
      </c>
      <c r="CV15" s="406"/>
      <c r="CW15" s="406"/>
      <c r="CX15" s="406"/>
      <c r="CY15" s="406"/>
      <c r="CZ15" s="406"/>
      <c r="DA15" s="407"/>
      <c r="DB15" s="409">
        <v>13</v>
      </c>
      <c r="DC15" s="406"/>
      <c r="DD15" s="406"/>
      <c r="DE15" s="406"/>
      <c r="DF15" s="406"/>
      <c r="DG15" s="406"/>
      <c r="DH15" s="406"/>
      <c r="DI15" s="405">
        <v>14</v>
      </c>
      <c r="DJ15" s="406"/>
      <c r="DK15" s="406"/>
      <c r="DL15" s="406"/>
      <c r="DM15" s="406"/>
      <c r="DN15" s="406"/>
      <c r="DO15" s="408"/>
      <c r="DP15" s="405">
        <v>15</v>
      </c>
      <c r="DQ15" s="406"/>
      <c r="DR15" s="406"/>
      <c r="DS15" s="406"/>
      <c r="DT15" s="406"/>
      <c r="DU15" s="406"/>
      <c r="DV15" s="408"/>
      <c r="DW15" s="405">
        <v>16</v>
      </c>
      <c r="DX15" s="406"/>
      <c r="DY15" s="406"/>
      <c r="DZ15" s="406"/>
      <c r="EA15" s="406"/>
      <c r="EB15" s="406"/>
      <c r="EC15" s="408"/>
      <c r="ED15" s="405">
        <v>17</v>
      </c>
      <c r="EE15" s="406"/>
      <c r="EF15" s="406"/>
      <c r="EG15" s="406"/>
      <c r="EH15" s="406"/>
      <c r="EI15" s="406"/>
      <c r="EJ15" s="408"/>
      <c r="EK15" s="405">
        <v>18</v>
      </c>
      <c r="EL15" s="406"/>
      <c r="EM15" s="406"/>
      <c r="EN15" s="406"/>
      <c r="EO15" s="406"/>
      <c r="EP15" s="406"/>
      <c r="EQ15" s="406"/>
      <c r="ER15" s="405">
        <v>19</v>
      </c>
      <c r="ES15" s="406"/>
      <c r="ET15" s="406"/>
      <c r="EU15" s="406"/>
      <c r="EV15" s="406"/>
      <c r="EW15" s="406"/>
      <c r="EX15" s="408"/>
      <c r="EY15" s="405">
        <v>20</v>
      </c>
      <c r="EZ15" s="406"/>
      <c r="FA15" s="406"/>
      <c r="FB15" s="406"/>
      <c r="FC15" s="406"/>
      <c r="FD15" s="406"/>
      <c r="FE15" s="408"/>
      <c r="FF15" s="405">
        <v>21</v>
      </c>
      <c r="FG15" s="406"/>
      <c r="FH15" s="406"/>
      <c r="FI15" s="406"/>
      <c r="FJ15" s="406"/>
      <c r="FK15" s="406"/>
      <c r="FL15" s="408"/>
      <c r="FM15" s="405">
        <v>22</v>
      </c>
      <c r="FN15" s="406"/>
      <c r="FO15" s="406"/>
      <c r="FP15" s="406"/>
      <c r="FQ15" s="406"/>
      <c r="FR15" s="406"/>
      <c r="FS15" s="407"/>
    </row>
    <row r="16" spans="1:175" s="16" customFormat="1" ht="21" customHeight="1">
      <c r="A16" s="401"/>
      <c r="B16" s="402"/>
      <c r="C16" s="402"/>
      <c r="D16" s="402"/>
      <c r="E16" s="403"/>
      <c r="F16" s="173" t="s">
        <v>26</v>
      </c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404"/>
      <c r="AJ16" s="400">
        <f>AJ17+AJ37</f>
        <v>20.952500000000001</v>
      </c>
      <c r="AK16" s="397"/>
      <c r="AL16" s="397"/>
      <c r="AM16" s="397"/>
      <c r="AN16" s="397"/>
      <c r="AO16" s="397"/>
      <c r="AP16" s="397"/>
      <c r="AQ16" s="397">
        <f>AQ17+AQ37</f>
        <v>20.952500000000001</v>
      </c>
      <c r="AR16" s="397"/>
      <c r="AS16" s="397"/>
      <c r="AT16" s="397"/>
      <c r="AU16" s="397"/>
      <c r="AV16" s="397"/>
      <c r="AW16" s="397"/>
      <c r="AX16" s="397">
        <f>AX17+AX37</f>
        <v>20.9495</v>
      </c>
      <c r="AY16" s="397"/>
      <c r="AZ16" s="397"/>
      <c r="BA16" s="397"/>
      <c r="BB16" s="397"/>
      <c r="BC16" s="397"/>
      <c r="BD16" s="397"/>
      <c r="BE16" s="397">
        <f>BE17+BE37</f>
        <v>20.9495</v>
      </c>
      <c r="BF16" s="397"/>
      <c r="BG16" s="397"/>
      <c r="BH16" s="397"/>
      <c r="BI16" s="397"/>
      <c r="BJ16" s="397"/>
      <c r="BK16" s="397"/>
      <c r="BL16" s="397">
        <f>BL17+BL37</f>
        <v>83.804000000000002</v>
      </c>
      <c r="BM16" s="397"/>
      <c r="BN16" s="397"/>
      <c r="BO16" s="397"/>
      <c r="BP16" s="397"/>
      <c r="BQ16" s="397"/>
      <c r="BR16" s="397"/>
      <c r="BS16" s="397">
        <f>BS17+BS37</f>
        <v>21.729999999999997</v>
      </c>
      <c r="BT16" s="397"/>
      <c r="BU16" s="397"/>
      <c r="BV16" s="397"/>
      <c r="BW16" s="397"/>
      <c r="BX16" s="397"/>
      <c r="BY16" s="397"/>
      <c r="BZ16" s="397">
        <f>BZ17+BZ37</f>
        <v>0</v>
      </c>
      <c r="CA16" s="397"/>
      <c r="CB16" s="397"/>
      <c r="CC16" s="397"/>
      <c r="CD16" s="397"/>
      <c r="CE16" s="397"/>
      <c r="CF16" s="397"/>
      <c r="CG16" s="397">
        <f>CG17+CG37</f>
        <v>0</v>
      </c>
      <c r="CH16" s="397"/>
      <c r="CI16" s="397"/>
      <c r="CJ16" s="397"/>
      <c r="CK16" s="397"/>
      <c r="CL16" s="397"/>
      <c r="CM16" s="397"/>
      <c r="CN16" s="397">
        <f>CN17+CN37</f>
        <v>0</v>
      </c>
      <c r="CO16" s="397"/>
      <c r="CP16" s="397"/>
      <c r="CQ16" s="397"/>
      <c r="CR16" s="397"/>
      <c r="CS16" s="397"/>
      <c r="CT16" s="397"/>
      <c r="CU16" s="397">
        <f>CU17+CU37</f>
        <v>21.729999999999997</v>
      </c>
      <c r="CV16" s="397"/>
      <c r="CW16" s="397"/>
      <c r="CX16" s="397"/>
      <c r="CY16" s="397"/>
      <c r="CZ16" s="397"/>
      <c r="DA16" s="399"/>
      <c r="DB16" s="400">
        <f>DB17+DB37</f>
        <v>8.6110000000000007</v>
      </c>
      <c r="DC16" s="397"/>
      <c r="DD16" s="397"/>
      <c r="DE16" s="397"/>
      <c r="DF16" s="397"/>
      <c r="DG16" s="397"/>
      <c r="DH16" s="397"/>
      <c r="DI16" s="397">
        <f>DI17+DI37</f>
        <v>8.6110000000000007</v>
      </c>
      <c r="DJ16" s="397"/>
      <c r="DK16" s="397"/>
      <c r="DL16" s="397"/>
      <c r="DM16" s="397"/>
      <c r="DN16" s="397"/>
      <c r="DO16" s="397"/>
      <c r="DP16" s="397">
        <f>DP17+DP37</f>
        <v>8.6159999999999997</v>
      </c>
      <c r="DQ16" s="397"/>
      <c r="DR16" s="397"/>
      <c r="DS16" s="397"/>
      <c r="DT16" s="397"/>
      <c r="DU16" s="397"/>
      <c r="DV16" s="397"/>
      <c r="DW16" s="397">
        <f>DW17+DW37</f>
        <v>8.6159999999999997</v>
      </c>
      <c r="DX16" s="397"/>
      <c r="DY16" s="397"/>
      <c r="DZ16" s="397"/>
      <c r="EA16" s="397"/>
      <c r="EB16" s="397"/>
      <c r="EC16" s="397"/>
      <c r="ED16" s="397">
        <f>ED17+ED37</f>
        <v>34.454000000000001</v>
      </c>
      <c r="EE16" s="397"/>
      <c r="EF16" s="397"/>
      <c r="EG16" s="397"/>
      <c r="EH16" s="397"/>
      <c r="EI16" s="397"/>
      <c r="EJ16" s="397"/>
      <c r="EK16" s="397">
        <f>EK17+EK37</f>
        <v>5.7</v>
      </c>
      <c r="EL16" s="397"/>
      <c r="EM16" s="397"/>
      <c r="EN16" s="397"/>
      <c r="EO16" s="397"/>
      <c r="EP16" s="397"/>
      <c r="EQ16" s="397"/>
      <c r="ER16" s="397">
        <f>ER17+ER37</f>
        <v>0</v>
      </c>
      <c r="ES16" s="397"/>
      <c r="ET16" s="397"/>
      <c r="EU16" s="397"/>
      <c r="EV16" s="397"/>
      <c r="EW16" s="397"/>
      <c r="EX16" s="397"/>
      <c r="EY16" s="397">
        <f>EY17+EY37</f>
        <v>0</v>
      </c>
      <c r="EZ16" s="397"/>
      <c r="FA16" s="397"/>
      <c r="FB16" s="397"/>
      <c r="FC16" s="397"/>
      <c r="FD16" s="397"/>
      <c r="FE16" s="397"/>
      <c r="FF16" s="397">
        <f>FF17+FF37</f>
        <v>0</v>
      </c>
      <c r="FG16" s="397"/>
      <c r="FH16" s="397"/>
      <c r="FI16" s="397"/>
      <c r="FJ16" s="397"/>
      <c r="FK16" s="397"/>
      <c r="FL16" s="397"/>
      <c r="FM16" s="397">
        <f>FM17+FM37</f>
        <v>5.7</v>
      </c>
      <c r="FN16" s="397"/>
      <c r="FO16" s="397"/>
      <c r="FP16" s="397"/>
      <c r="FQ16" s="397"/>
      <c r="FR16" s="397"/>
      <c r="FS16" s="398"/>
    </row>
    <row r="17" spans="1:175" s="16" customFormat="1" ht="34.5" customHeight="1">
      <c r="A17" s="369" t="s">
        <v>27</v>
      </c>
      <c r="B17" s="370"/>
      <c r="C17" s="370"/>
      <c r="D17" s="370"/>
      <c r="E17" s="371"/>
      <c r="F17" s="117" t="s">
        <v>28</v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372"/>
      <c r="AJ17" s="373">
        <f>AJ18</f>
        <v>10.477499999999999</v>
      </c>
      <c r="AK17" s="368"/>
      <c r="AL17" s="368"/>
      <c r="AM17" s="368"/>
      <c r="AN17" s="368"/>
      <c r="AO17" s="368"/>
      <c r="AP17" s="368"/>
      <c r="AQ17" s="368">
        <f t="shared" ref="AQ17" si="0">AQ18</f>
        <v>10.477499999999999</v>
      </c>
      <c r="AR17" s="368"/>
      <c r="AS17" s="368"/>
      <c r="AT17" s="368"/>
      <c r="AU17" s="368"/>
      <c r="AV17" s="368"/>
      <c r="AW17" s="368"/>
      <c r="AX17" s="368">
        <f t="shared" ref="AX17" si="1">AX18</f>
        <v>10.474499999999999</v>
      </c>
      <c r="AY17" s="368"/>
      <c r="AZ17" s="368"/>
      <c r="BA17" s="368"/>
      <c r="BB17" s="368"/>
      <c r="BC17" s="368"/>
      <c r="BD17" s="368"/>
      <c r="BE17" s="368">
        <f t="shared" ref="BE17" si="2">BE18</f>
        <v>10.474499999999999</v>
      </c>
      <c r="BF17" s="368"/>
      <c r="BG17" s="368"/>
      <c r="BH17" s="368"/>
      <c r="BI17" s="368"/>
      <c r="BJ17" s="368"/>
      <c r="BK17" s="368"/>
      <c r="BL17" s="384">
        <f>BL18</f>
        <v>41.903999999999996</v>
      </c>
      <c r="BM17" s="384"/>
      <c r="BN17" s="384"/>
      <c r="BO17" s="384"/>
      <c r="BP17" s="384"/>
      <c r="BQ17" s="384"/>
      <c r="BR17" s="384"/>
      <c r="BS17" s="368">
        <f>BS18</f>
        <v>15.309999999999999</v>
      </c>
      <c r="BT17" s="368"/>
      <c r="BU17" s="368"/>
      <c r="BV17" s="368"/>
      <c r="BW17" s="368"/>
      <c r="BX17" s="368"/>
      <c r="BY17" s="368"/>
      <c r="BZ17" s="368">
        <f t="shared" ref="BZ17" si="3">BZ18</f>
        <v>0</v>
      </c>
      <c r="CA17" s="368"/>
      <c r="CB17" s="368"/>
      <c r="CC17" s="368"/>
      <c r="CD17" s="368"/>
      <c r="CE17" s="368"/>
      <c r="CF17" s="368"/>
      <c r="CG17" s="368">
        <f t="shared" ref="CG17" si="4">CG18</f>
        <v>0</v>
      </c>
      <c r="CH17" s="368"/>
      <c r="CI17" s="368"/>
      <c r="CJ17" s="368"/>
      <c r="CK17" s="368"/>
      <c r="CL17" s="368"/>
      <c r="CM17" s="368"/>
      <c r="CN17" s="368">
        <f t="shared" ref="CN17" si="5">CN18</f>
        <v>0</v>
      </c>
      <c r="CO17" s="368"/>
      <c r="CP17" s="368"/>
      <c r="CQ17" s="368"/>
      <c r="CR17" s="368"/>
      <c r="CS17" s="368"/>
      <c r="CT17" s="368"/>
      <c r="CU17" s="384">
        <f>CU18</f>
        <v>15.309999999999999</v>
      </c>
      <c r="CV17" s="384"/>
      <c r="CW17" s="384"/>
      <c r="CX17" s="384"/>
      <c r="CY17" s="384"/>
      <c r="CZ17" s="384"/>
      <c r="DA17" s="395"/>
      <c r="DB17" s="373">
        <f>DB18</f>
        <v>4.2910000000000004</v>
      </c>
      <c r="DC17" s="368"/>
      <c r="DD17" s="368"/>
      <c r="DE17" s="368"/>
      <c r="DF17" s="368"/>
      <c r="DG17" s="368"/>
      <c r="DH17" s="368"/>
      <c r="DI17" s="368">
        <f t="shared" ref="DI17" si="6">DI18</f>
        <v>4.2910000000000004</v>
      </c>
      <c r="DJ17" s="368"/>
      <c r="DK17" s="368"/>
      <c r="DL17" s="368"/>
      <c r="DM17" s="368"/>
      <c r="DN17" s="368"/>
      <c r="DO17" s="368"/>
      <c r="DP17" s="368">
        <f t="shared" ref="DP17" si="7">DP18</f>
        <v>4.2960000000000003</v>
      </c>
      <c r="DQ17" s="368"/>
      <c r="DR17" s="368"/>
      <c r="DS17" s="368"/>
      <c r="DT17" s="368"/>
      <c r="DU17" s="368"/>
      <c r="DV17" s="368"/>
      <c r="DW17" s="368">
        <f t="shared" ref="DW17" si="8">DW18</f>
        <v>4.2960000000000003</v>
      </c>
      <c r="DX17" s="368"/>
      <c r="DY17" s="368"/>
      <c r="DZ17" s="368"/>
      <c r="EA17" s="368"/>
      <c r="EB17" s="368"/>
      <c r="EC17" s="368"/>
      <c r="ED17" s="384">
        <f>ED18</f>
        <v>17.173999999999999</v>
      </c>
      <c r="EE17" s="384"/>
      <c r="EF17" s="384"/>
      <c r="EG17" s="384"/>
      <c r="EH17" s="384"/>
      <c r="EI17" s="384"/>
      <c r="EJ17" s="384"/>
      <c r="EK17" s="368">
        <f>EK18</f>
        <v>5.7</v>
      </c>
      <c r="EL17" s="368"/>
      <c r="EM17" s="368"/>
      <c r="EN17" s="368"/>
      <c r="EO17" s="368"/>
      <c r="EP17" s="368"/>
      <c r="EQ17" s="368"/>
      <c r="ER17" s="368">
        <f t="shared" ref="ER17" si="9">ER18</f>
        <v>0</v>
      </c>
      <c r="ES17" s="368"/>
      <c r="ET17" s="368"/>
      <c r="EU17" s="368"/>
      <c r="EV17" s="368"/>
      <c r="EW17" s="368"/>
      <c r="EX17" s="368"/>
      <c r="EY17" s="368">
        <f t="shared" ref="EY17" si="10">EY18</f>
        <v>0</v>
      </c>
      <c r="EZ17" s="368"/>
      <c r="FA17" s="368"/>
      <c r="FB17" s="368"/>
      <c r="FC17" s="368"/>
      <c r="FD17" s="368"/>
      <c r="FE17" s="368"/>
      <c r="FF17" s="368">
        <f t="shared" ref="FF17" si="11">FF18</f>
        <v>0</v>
      </c>
      <c r="FG17" s="368"/>
      <c r="FH17" s="368"/>
      <c r="FI17" s="368"/>
      <c r="FJ17" s="368"/>
      <c r="FK17" s="368"/>
      <c r="FL17" s="368"/>
      <c r="FM17" s="384">
        <f>FM18</f>
        <v>5.7</v>
      </c>
      <c r="FN17" s="384"/>
      <c r="FO17" s="384"/>
      <c r="FP17" s="384"/>
      <c r="FQ17" s="384"/>
      <c r="FR17" s="384"/>
      <c r="FS17" s="396"/>
    </row>
    <row r="18" spans="1:175" s="16" customFormat="1" ht="36.75" customHeight="1">
      <c r="A18" s="369" t="s">
        <v>29</v>
      </c>
      <c r="B18" s="370"/>
      <c r="C18" s="370"/>
      <c r="D18" s="370"/>
      <c r="E18" s="371"/>
      <c r="F18" s="117" t="s">
        <v>30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372"/>
      <c r="AJ18" s="383">
        <f>SUM(AJ19:AP36)</f>
        <v>10.477499999999999</v>
      </c>
      <c r="AK18" s="384"/>
      <c r="AL18" s="384"/>
      <c r="AM18" s="384"/>
      <c r="AN18" s="384"/>
      <c r="AO18" s="384"/>
      <c r="AP18" s="384"/>
      <c r="AQ18" s="384">
        <f t="shared" ref="AQ18" si="12">SUM(AQ19:AW36)</f>
        <v>10.477499999999999</v>
      </c>
      <c r="AR18" s="384"/>
      <c r="AS18" s="384"/>
      <c r="AT18" s="384"/>
      <c r="AU18" s="384"/>
      <c r="AV18" s="384"/>
      <c r="AW18" s="384"/>
      <c r="AX18" s="384">
        <f t="shared" ref="AX18" si="13">SUM(AX19:BD36)</f>
        <v>10.474499999999999</v>
      </c>
      <c r="AY18" s="384"/>
      <c r="AZ18" s="384"/>
      <c r="BA18" s="384"/>
      <c r="BB18" s="384"/>
      <c r="BC18" s="384"/>
      <c r="BD18" s="384"/>
      <c r="BE18" s="384">
        <f t="shared" ref="BE18" si="14">SUM(BE19:BK36)</f>
        <v>10.474499999999999</v>
      </c>
      <c r="BF18" s="384"/>
      <c r="BG18" s="384"/>
      <c r="BH18" s="384"/>
      <c r="BI18" s="384"/>
      <c r="BJ18" s="384"/>
      <c r="BK18" s="384"/>
      <c r="BL18" s="384">
        <f t="shared" ref="BL18" si="15">SUM(BL19:BR36)</f>
        <v>41.903999999999996</v>
      </c>
      <c r="BM18" s="384"/>
      <c r="BN18" s="384"/>
      <c r="BO18" s="384"/>
      <c r="BP18" s="384"/>
      <c r="BQ18" s="384"/>
      <c r="BR18" s="384"/>
      <c r="BS18" s="384">
        <f t="shared" ref="BS18" si="16">SUM(BS19:BY36)</f>
        <v>15.309999999999999</v>
      </c>
      <c r="BT18" s="384"/>
      <c r="BU18" s="384"/>
      <c r="BV18" s="384"/>
      <c r="BW18" s="384"/>
      <c r="BX18" s="384"/>
      <c r="BY18" s="384"/>
      <c r="BZ18" s="384">
        <f t="shared" ref="BZ18" si="17">SUM(BZ19:CF36)</f>
        <v>0</v>
      </c>
      <c r="CA18" s="384"/>
      <c r="CB18" s="384"/>
      <c r="CC18" s="384"/>
      <c r="CD18" s="384"/>
      <c r="CE18" s="384"/>
      <c r="CF18" s="384"/>
      <c r="CG18" s="384">
        <f t="shared" ref="CG18" si="18">SUM(CG19:CM36)</f>
        <v>0</v>
      </c>
      <c r="CH18" s="384"/>
      <c r="CI18" s="384"/>
      <c r="CJ18" s="384"/>
      <c r="CK18" s="384"/>
      <c r="CL18" s="384"/>
      <c r="CM18" s="384"/>
      <c r="CN18" s="384">
        <f t="shared" ref="CN18" si="19">SUM(CN19:CT36)</f>
        <v>0</v>
      </c>
      <c r="CO18" s="384"/>
      <c r="CP18" s="384"/>
      <c r="CQ18" s="384"/>
      <c r="CR18" s="384"/>
      <c r="CS18" s="384"/>
      <c r="CT18" s="384"/>
      <c r="CU18" s="384">
        <f t="shared" ref="CU18" si="20">SUM(CU19:DA36)</f>
        <v>15.309999999999999</v>
      </c>
      <c r="CV18" s="384"/>
      <c r="CW18" s="384"/>
      <c r="CX18" s="384"/>
      <c r="CY18" s="384"/>
      <c r="CZ18" s="384"/>
      <c r="DA18" s="395"/>
      <c r="DB18" s="383">
        <f t="shared" ref="DB18" si="21">SUM(DB19:DH36)</f>
        <v>4.2910000000000004</v>
      </c>
      <c r="DC18" s="384"/>
      <c r="DD18" s="384"/>
      <c r="DE18" s="384"/>
      <c r="DF18" s="384"/>
      <c r="DG18" s="384"/>
      <c r="DH18" s="384"/>
      <c r="DI18" s="384">
        <f t="shared" ref="DI18" si="22">SUM(DI19:DO36)</f>
        <v>4.2910000000000004</v>
      </c>
      <c r="DJ18" s="384"/>
      <c r="DK18" s="384"/>
      <c r="DL18" s="384"/>
      <c r="DM18" s="384"/>
      <c r="DN18" s="384"/>
      <c r="DO18" s="384"/>
      <c r="DP18" s="384">
        <f t="shared" ref="DP18" si="23">SUM(DP19:DV36)</f>
        <v>4.2960000000000003</v>
      </c>
      <c r="DQ18" s="384"/>
      <c r="DR18" s="384"/>
      <c r="DS18" s="384"/>
      <c r="DT18" s="384"/>
      <c r="DU18" s="384"/>
      <c r="DV18" s="384"/>
      <c r="DW18" s="384">
        <f t="shared" ref="DW18" si="24">SUM(DW19:EC36)</f>
        <v>4.2960000000000003</v>
      </c>
      <c r="DX18" s="384"/>
      <c r="DY18" s="384"/>
      <c r="DZ18" s="384"/>
      <c r="EA18" s="384"/>
      <c r="EB18" s="384"/>
      <c r="EC18" s="384"/>
      <c r="ED18" s="384">
        <f t="shared" ref="ED18" si="25">SUM(ED19:EJ36)</f>
        <v>17.173999999999999</v>
      </c>
      <c r="EE18" s="384"/>
      <c r="EF18" s="384"/>
      <c r="EG18" s="384"/>
      <c r="EH18" s="384"/>
      <c r="EI18" s="384"/>
      <c r="EJ18" s="384"/>
      <c r="EK18" s="384">
        <f t="shared" ref="EK18" si="26">SUM(EK19:EQ36)</f>
        <v>5.7</v>
      </c>
      <c r="EL18" s="384"/>
      <c r="EM18" s="384"/>
      <c r="EN18" s="384"/>
      <c r="EO18" s="384"/>
      <c r="EP18" s="384"/>
      <c r="EQ18" s="384"/>
      <c r="ER18" s="384">
        <f t="shared" ref="ER18" si="27">SUM(ER19:EX36)</f>
        <v>0</v>
      </c>
      <c r="ES18" s="384"/>
      <c r="ET18" s="384"/>
      <c r="EU18" s="384"/>
      <c r="EV18" s="384"/>
      <c r="EW18" s="384"/>
      <c r="EX18" s="384"/>
      <c r="EY18" s="384">
        <f t="shared" ref="EY18" si="28">SUM(EY19:FE36)</f>
        <v>0</v>
      </c>
      <c r="EZ18" s="384"/>
      <c r="FA18" s="384"/>
      <c r="FB18" s="384"/>
      <c r="FC18" s="384"/>
      <c r="FD18" s="384"/>
      <c r="FE18" s="384"/>
      <c r="FF18" s="384">
        <f t="shared" ref="FF18" si="29">SUM(FF19:FL36)</f>
        <v>0</v>
      </c>
      <c r="FG18" s="384"/>
      <c r="FH18" s="384"/>
      <c r="FI18" s="384"/>
      <c r="FJ18" s="384"/>
      <c r="FK18" s="384"/>
      <c r="FL18" s="384"/>
      <c r="FM18" s="384">
        <f t="shared" ref="FM18" si="30">SUM(FM19:FS36)</f>
        <v>5.7</v>
      </c>
      <c r="FN18" s="384"/>
      <c r="FO18" s="384"/>
      <c r="FP18" s="384"/>
      <c r="FQ18" s="384"/>
      <c r="FR18" s="384"/>
      <c r="FS18" s="396"/>
    </row>
    <row r="19" spans="1:175" s="14" customFormat="1" ht="25.5" customHeight="1">
      <c r="A19" s="386" t="s">
        <v>31</v>
      </c>
      <c r="B19" s="387"/>
      <c r="C19" s="387"/>
      <c r="D19" s="387"/>
      <c r="E19" s="388"/>
      <c r="F19" s="296" t="s">
        <v>32</v>
      </c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8"/>
      <c r="AJ19" s="362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>
        <f t="shared" ref="BL19:BL33" si="31">AJ19+AQ19+AX19+BE19</f>
        <v>0</v>
      </c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360"/>
      <c r="CO19" s="360"/>
      <c r="CP19" s="360"/>
      <c r="CQ19" s="360"/>
      <c r="CR19" s="360"/>
      <c r="CS19" s="360"/>
      <c r="CT19" s="360"/>
      <c r="CU19" s="209">
        <f t="shared" ref="CU19:CU33" si="32">BS19+BZ19+CG19+CN19</f>
        <v>0</v>
      </c>
      <c r="CV19" s="209"/>
      <c r="CW19" s="209"/>
      <c r="CX19" s="209"/>
      <c r="CY19" s="209"/>
      <c r="CZ19" s="209"/>
      <c r="DA19" s="361"/>
      <c r="DB19" s="362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>
        <f t="shared" ref="ED19:ED33" si="33">DB19+DI19+DP19+DW19</f>
        <v>0</v>
      </c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360"/>
      <c r="FG19" s="360"/>
      <c r="FH19" s="360"/>
      <c r="FI19" s="360"/>
      <c r="FJ19" s="360"/>
      <c r="FK19" s="360"/>
      <c r="FL19" s="360"/>
      <c r="FM19" s="209">
        <f t="shared" ref="FM19:FM33" si="34">EK19+ER19+EY19+FF19</f>
        <v>0</v>
      </c>
      <c r="FN19" s="209"/>
      <c r="FO19" s="209"/>
      <c r="FP19" s="209"/>
      <c r="FQ19" s="209"/>
      <c r="FR19" s="209"/>
      <c r="FS19" s="364"/>
    </row>
    <row r="20" spans="1:175" s="14" customFormat="1" ht="90.75" customHeight="1">
      <c r="A20" s="389"/>
      <c r="B20" s="390"/>
      <c r="C20" s="390"/>
      <c r="D20" s="390"/>
      <c r="E20" s="391"/>
      <c r="F20" s="392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4"/>
      <c r="AJ20" s="385">
        <v>2.46</v>
      </c>
      <c r="AK20" s="363"/>
      <c r="AL20" s="363"/>
      <c r="AM20" s="363"/>
      <c r="AN20" s="363"/>
      <c r="AO20" s="363"/>
      <c r="AP20" s="363"/>
      <c r="AQ20" s="363">
        <v>2.46</v>
      </c>
      <c r="AR20" s="363"/>
      <c r="AS20" s="363"/>
      <c r="AT20" s="363"/>
      <c r="AU20" s="363"/>
      <c r="AV20" s="363"/>
      <c r="AW20" s="363"/>
      <c r="AX20" s="363">
        <v>2.46</v>
      </c>
      <c r="AY20" s="363"/>
      <c r="AZ20" s="363"/>
      <c r="BA20" s="363"/>
      <c r="BB20" s="363"/>
      <c r="BC20" s="363"/>
      <c r="BD20" s="363"/>
      <c r="BE20" s="363">
        <v>2.46</v>
      </c>
      <c r="BF20" s="363"/>
      <c r="BG20" s="363"/>
      <c r="BH20" s="363"/>
      <c r="BI20" s="363"/>
      <c r="BJ20" s="363"/>
      <c r="BK20" s="363"/>
      <c r="BL20" s="363">
        <f t="shared" si="31"/>
        <v>9.84</v>
      </c>
      <c r="BM20" s="363"/>
      <c r="BN20" s="363"/>
      <c r="BO20" s="363"/>
      <c r="BP20" s="363"/>
      <c r="BQ20" s="363"/>
      <c r="BR20" s="363"/>
      <c r="BS20" s="360">
        <v>0</v>
      </c>
      <c r="BT20" s="363"/>
      <c r="BU20" s="363"/>
      <c r="BV20" s="363"/>
      <c r="BW20" s="363"/>
      <c r="BX20" s="363"/>
      <c r="BY20" s="363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363"/>
      <c r="CO20" s="363"/>
      <c r="CP20" s="363"/>
      <c r="CQ20" s="363"/>
      <c r="CR20" s="363"/>
      <c r="CS20" s="363"/>
      <c r="CT20" s="363"/>
      <c r="CU20" s="209">
        <f t="shared" si="32"/>
        <v>0</v>
      </c>
      <c r="CV20" s="209"/>
      <c r="CW20" s="209"/>
      <c r="CX20" s="209"/>
      <c r="CY20" s="209"/>
      <c r="CZ20" s="209"/>
      <c r="DA20" s="361"/>
      <c r="DB20" s="385">
        <v>1.08</v>
      </c>
      <c r="DC20" s="363"/>
      <c r="DD20" s="363"/>
      <c r="DE20" s="363"/>
      <c r="DF20" s="363"/>
      <c r="DG20" s="363"/>
      <c r="DH20" s="363"/>
      <c r="DI20" s="363">
        <v>1.08</v>
      </c>
      <c r="DJ20" s="363"/>
      <c r="DK20" s="363"/>
      <c r="DL20" s="363"/>
      <c r="DM20" s="363"/>
      <c r="DN20" s="363"/>
      <c r="DO20" s="363"/>
      <c r="DP20" s="363">
        <v>1.08</v>
      </c>
      <c r="DQ20" s="363"/>
      <c r="DR20" s="363"/>
      <c r="DS20" s="363"/>
      <c r="DT20" s="363"/>
      <c r="DU20" s="363"/>
      <c r="DV20" s="363"/>
      <c r="DW20" s="363">
        <v>1.08</v>
      </c>
      <c r="DX20" s="363"/>
      <c r="DY20" s="363"/>
      <c r="DZ20" s="363"/>
      <c r="EA20" s="363"/>
      <c r="EB20" s="363"/>
      <c r="EC20" s="363"/>
      <c r="ED20" s="363">
        <f t="shared" si="33"/>
        <v>4.32</v>
      </c>
      <c r="EE20" s="363"/>
      <c r="EF20" s="363"/>
      <c r="EG20" s="363"/>
      <c r="EH20" s="363"/>
      <c r="EI20" s="363"/>
      <c r="EJ20" s="363"/>
      <c r="EK20" s="360">
        <v>0</v>
      </c>
      <c r="EL20" s="363"/>
      <c r="EM20" s="363"/>
      <c r="EN20" s="363"/>
      <c r="EO20" s="363"/>
      <c r="EP20" s="363"/>
      <c r="EQ20" s="363"/>
      <c r="ER20" s="215"/>
      <c r="ES20" s="215"/>
      <c r="ET20" s="215"/>
      <c r="EU20" s="215"/>
      <c r="EV20" s="215"/>
      <c r="EW20" s="215"/>
      <c r="EX20" s="215"/>
      <c r="EY20" s="215"/>
      <c r="EZ20" s="215"/>
      <c r="FA20" s="215"/>
      <c r="FB20" s="215"/>
      <c r="FC20" s="215"/>
      <c r="FD20" s="215"/>
      <c r="FE20" s="215"/>
      <c r="FF20" s="363"/>
      <c r="FG20" s="363"/>
      <c r="FH20" s="363"/>
      <c r="FI20" s="363"/>
      <c r="FJ20" s="363"/>
      <c r="FK20" s="363"/>
      <c r="FL20" s="363"/>
      <c r="FM20" s="209">
        <f t="shared" si="34"/>
        <v>0</v>
      </c>
      <c r="FN20" s="209"/>
      <c r="FO20" s="209"/>
      <c r="FP20" s="209"/>
      <c r="FQ20" s="209"/>
      <c r="FR20" s="209"/>
      <c r="FS20" s="364"/>
    </row>
    <row r="21" spans="1:175" s="14" customFormat="1" ht="84.75" customHeight="1">
      <c r="A21" s="365" t="s">
        <v>33</v>
      </c>
      <c r="B21" s="366"/>
      <c r="C21" s="366"/>
      <c r="D21" s="366"/>
      <c r="E21" s="367"/>
      <c r="F21" s="89" t="s">
        <v>34</v>
      </c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2"/>
      <c r="AJ21" s="362">
        <v>3.2275</v>
      </c>
      <c r="AK21" s="360"/>
      <c r="AL21" s="360"/>
      <c r="AM21" s="360"/>
      <c r="AN21" s="360"/>
      <c r="AO21" s="360"/>
      <c r="AP21" s="360"/>
      <c r="AQ21" s="360">
        <v>3.2275</v>
      </c>
      <c r="AR21" s="360"/>
      <c r="AS21" s="360"/>
      <c r="AT21" s="360"/>
      <c r="AU21" s="360"/>
      <c r="AV21" s="360"/>
      <c r="AW21" s="360"/>
      <c r="AX21" s="360">
        <v>3.2275</v>
      </c>
      <c r="AY21" s="360"/>
      <c r="AZ21" s="360"/>
      <c r="BA21" s="360"/>
      <c r="BB21" s="360"/>
      <c r="BC21" s="360"/>
      <c r="BD21" s="360"/>
      <c r="BE21" s="360">
        <v>3.2275</v>
      </c>
      <c r="BF21" s="360"/>
      <c r="BG21" s="360"/>
      <c r="BH21" s="360"/>
      <c r="BI21" s="360"/>
      <c r="BJ21" s="360"/>
      <c r="BK21" s="360"/>
      <c r="BL21" s="363">
        <f t="shared" si="31"/>
        <v>12.91</v>
      </c>
      <c r="BM21" s="363"/>
      <c r="BN21" s="363"/>
      <c r="BO21" s="363"/>
      <c r="BP21" s="363"/>
      <c r="BQ21" s="363"/>
      <c r="BR21" s="363"/>
      <c r="BS21" s="360">
        <v>11.04</v>
      </c>
      <c r="BT21" s="360"/>
      <c r="BU21" s="360"/>
      <c r="BV21" s="360"/>
      <c r="BW21" s="360"/>
      <c r="BX21" s="360"/>
      <c r="BY21" s="360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360"/>
      <c r="CO21" s="360"/>
      <c r="CP21" s="360"/>
      <c r="CQ21" s="360"/>
      <c r="CR21" s="360"/>
      <c r="CS21" s="360"/>
      <c r="CT21" s="360"/>
      <c r="CU21" s="209">
        <f t="shared" si="32"/>
        <v>11.04</v>
      </c>
      <c r="CV21" s="209"/>
      <c r="CW21" s="209"/>
      <c r="CX21" s="209"/>
      <c r="CY21" s="209"/>
      <c r="CZ21" s="209"/>
      <c r="DA21" s="361"/>
      <c r="DB21" s="362">
        <v>1.2909999999999999</v>
      </c>
      <c r="DC21" s="360"/>
      <c r="DD21" s="360"/>
      <c r="DE21" s="360"/>
      <c r="DF21" s="360"/>
      <c r="DG21" s="360"/>
      <c r="DH21" s="360"/>
      <c r="DI21" s="360">
        <v>1.2909999999999999</v>
      </c>
      <c r="DJ21" s="360"/>
      <c r="DK21" s="360"/>
      <c r="DL21" s="360"/>
      <c r="DM21" s="360"/>
      <c r="DN21" s="360"/>
      <c r="DO21" s="360"/>
      <c r="DP21" s="360">
        <v>1.2909999999999999</v>
      </c>
      <c r="DQ21" s="360"/>
      <c r="DR21" s="360"/>
      <c r="DS21" s="360"/>
      <c r="DT21" s="360"/>
      <c r="DU21" s="360"/>
      <c r="DV21" s="360"/>
      <c r="DW21" s="360">
        <v>1.2909999999999999</v>
      </c>
      <c r="DX21" s="360"/>
      <c r="DY21" s="360"/>
      <c r="DZ21" s="360"/>
      <c r="EA21" s="360"/>
      <c r="EB21" s="360"/>
      <c r="EC21" s="360"/>
      <c r="ED21" s="360">
        <f t="shared" si="33"/>
        <v>5.1639999999999997</v>
      </c>
      <c r="EE21" s="360"/>
      <c r="EF21" s="360"/>
      <c r="EG21" s="360"/>
      <c r="EH21" s="360"/>
      <c r="EI21" s="360"/>
      <c r="EJ21" s="360"/>
      <c r="EK21" s="360">
        <v>4.42</v>
      </c>
      <c r="EL21" s="360"/>
      <c r="EM21" s="360"/>
      <c r="EN21" s="360"/>
      <c r="EO21" s="360"/>
      <c r="EP21" s="360"/>
      <c r="EQ21" s="360"/>
      <c r="ER21" s="209"/>
      <c r="ES21" s="209"/>
      <c r="ET21" s="209"/>
      <c r="EU21" s="209"/>
      <c r="EV21" s="209"/>
      <c r="EW21" s="209"/>
      <c r="EX21" s="209"/>
      <c r="EY21" s="209"/>
      <c r="EZ21" s="209"/>
      <c r="FA21" s="209"/>
      <c r="FB21" s="209"/>
      <c r="FC21" s="209"/>
      <c r="FD21" s="209"/>
      <c r="FE21" s="209"/>
      <c r="FF21" s="360"/>
      <c r="FG21" s="360"/>
      <c r="FH21" s="360"/>
      <c r="FI21" s="360"/>
      <c r="FJ21" s="360"/>
      <c r="FK21" s="360"/>
      <c r="FL21" s="360"/>
      <c r="FM21" s="209">
        <f t="shared" si="34"/>
        <v>4.42</v>
      </c>
      <c r="FN21" s="209"/>
      <c r="FO21" s="209"/>
      <c r="FP21" s="209"/>
      <c r="FQ21" s="209"/>
      <c r="FR21" s="209"/>
      <c r="FS21" s="364"/>
    </row>
    <row r="22" spans="1:175" s="14" customFormat="1" ht="84.75" customHeight="1">
      <c r="A22" s="365" t="s">
        <v>35</v>
      </c>
      <c r="B22" s="366"/>
      <c r="C22" s="366"/>
      <c r="D22" s="366"/>
      <c r="E22" s="367"/>
      <c r="F22" s="89" t="s">
        <v>284</v>
      </c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2"/>
      <c r="AJ22" s="362">
        <v>0</v>
      </c>
      <c r="AK22" s="360"/>
      <c r="AL22" s="360"/>
      <c r="AM22" s="360"/>
      <c r="AN22" s="360"/>
      <c r="AO22" s="360"/>
      <c r="AP22" s="360"/>
      <c r="AQ22" s="360">
        <v>0</v>
      </c>
      <c r="AR22" s="360"/>
      <c r="AS22" s="360"/>
      <c r="AT22" s="360"/>
      <c r="AU22" s="360"/>
      <c r="AV22" s="360"/>
      <c r="AW22" s="360"/>
      <c r="AX22" s="360">
        <v>0</v>
      </c>
      <c r="AY22" s="360"/>
      <c r="AZ22" s="360"/>
      <c r="BA22" s="360"/>
      <c r="BB22" s="360"/>
      <c r="BC22" s="360"/>
      <c r="BD22" s="360"/>
      <c r="BE22" s="360">
        <v>0</v>
      </c>
      <c r="BF22" s="360"/>
      <c r="BG22" s="360"/>
      <c r="BH22" s="360"/>
      <c r="BI22" s="360"/>
      <c r="BJ22" s="360"/>
      <c r="BK22" s="360"/>
      <c r="BL22" s="360">
        <f t="shared" si="31"/>
        <v>0</v>
      </c>
      <c r="BM22" s="360"/>
      <c r="BN22" s="360"/>
      <c r="BO22" s="360"/>
      <c r="BP22" s="360"/>
      <c r="BQ22" s="360"/>
      <c r="BR22" s="360"/>
      <c r="BS22" s="360">
        <v>0</v>
      </c>
      <c r="BT22" s="360"/>
      <c r="BU22" s="360"/>
      <c r="BV22" s="360"/>
      <c r="BW22" s="360"/>
      <c r="BX22" s="360"/>
      <c r="BY22" s="360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360"/>
      <c r="CO22" s="360"/>
      <c r="CP22" s="360"/>
      <c r="CQ22" s="360"/>
      <c r="CR22" s="360"/>
      <c r="CS22" s="360"/>
      <c r="CT22" s="360"/>
      <c r="CU22" s="209">
        <f t="shared" si="32"/>
        <v>0</v>
      </c>
      <c r="CV22" s="209"/>
      <c r="CW22" s="209"/>
      <c r="CX22" s="209"/>
      <c r="CY22" s="209"/>
      <c r="CZ22" s="209"/>
      <c r="DA22" s="361"/>
      <c r="DB22" s="362">
        <v>0</v>
      </c>
      <c r="DC22" s="360"/>
      <c r="DD22" s="360"/>
      <c r="DE22" s="360"/>
      <c r="DF22" s="360"/>
      <c r="DG22" s="360"/>
      <c r="DH22" s="360"/>
      <c r="DI22" s="360">
        <v>0</v>
      </c>
      <c r="DJ22" s="360"/>
      <c r="DK22" s="360"/>
      <c r="DL22" s="360"/>
      <c r="DM22" s="360"/>
      <c r="DN22" s="360"/>
      <c r="DO22" s="360"/>
      <c r="DP22" s="360">
        <v>0</v>
      </c>
      <c r="DQ22" s="360"/>
      <c r="DR22" s="360"/>
      <c r="DS22" s="360"/>
      <c r="DT22" s="360"/>
      <c r="DU22" s="360"/>
      <c r="DV22" s="360"/>
      <c r="DW22" s="360">
        <v>0</v>
      </c>
      <c r="DX22" s="360"/>
      <c r="DY22" s="360"/>
      <c r="DZ22" s="360"/>
      <c r="EA22" s="360"/>
      <c r="EB22" s="360"/>
      <c r="EC22" s="360"/>
      <c r="ED22" s="360">
        <f t="shared" si="33"/>
        <v>0</v>
      </c>
      <c r="EE22" s="360"/>
      <c r="EF22" s="360"/>
      <c r="EG22" s="360"/>
      <c r="EH22" s="360"/>
      <c r="EI22" s="360"/>
      <c r="EJ22" s="360"/>
      <c r="EK22" s="360">
        <v>0</v>
      </c>
      <c r="EL22" s="360"/>
      <c r="EM22" s="360"/>
      <c r="EN22" s="360"/>
      <c r="EO22" s="360"/>
      <c r="EP22" s="360"/>
      <c r="EQ22" s="360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363"/>
      <c r="FG22" s="363"/>
      <c r="FH22" s="363"/>
      <c r="FI22" s="363"/>
      <c r="FJ22" s="363"/>
      <c r="FK22" s="363"/>
      <c r="FL22" s="363"/>
      <c r="FM22" s="209">
        <f t="shared" si="34"/>
        <v>0</v>
      </c>
      <c r="FN22" s="209"/>
      <c r="FO22" s="209"/>
      <c r="FP22" s="209"/>
      <c r="FQ22" s="209"/>
      <c r="FR22" s="209"/>
      <c r="FS22" s="364"/>
    </row>
    <row r="23" spans="1:175" s="14" customFormat="1" ht="70.5" customHeight="1">
      <c r="A23" s="365" t="s">
        <v>37</v>
      </c>
      <c r="B23" s="366"/>
      <c r="C23" s="366"/>
      <c r="D23" s="366"/>
      <c r="E23" s="367"/>
      <c r="F23" s="89" t="s">
        <v>36</v>
      </c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2"/>
      <c r="AJ23" s="362">
        <v>0</v>
      </c>
      <c r="AK23" s="360"/>
      <c r="AL23" s="360"/>
      <c r="AM23" s="360"/>
      <c r="AN23" s="360"/>
      <c r="AO23" s="360"/>
      <c r="AP23" s="360"/>
      <c r="AQ23" s="360">
        <v>0</v>
      </c>
      <c r="AR23" s="360"/>
      <c r="AS23" s="360"/>
      <c r="AT23" s="360"/>
      <c r="AU23" s="360"/>
      <c r="AV23" s="360"/>
      <c r="AW23" s="360"/>
      <c r="AX23" s="360">
        <v>0</v>
      </c>
      <c r="AY23" s="360"/>
      <c r="AZ23" s="360"/>
      <c r="BA23" s="360"/>
      <c r="BB23" s="360"/>
      <c r="BC23" s="360"/>
      <c r="BD23" s="360"/>
      <c r="BE23" s="360">
        <v>0</v>
      </c>
      <c r="BF23" s="360"/>
      <c r="BG23" s="360"/>
      <c r="BH23" s="360"/>
      <c r="BI23" s="360"/>
      <c r="BJ23" s="360"/>
      <c r="BK23" s="360"/>
      <c r="BL23" s="360">
        <f t="shared" si="31"/>
        <v>0</v>
      </c>
      <c r="BM23" s="360"/>
      <c r="BN23" s="360"/>
      <c r="BO23" s="360"/>
      <c r="BP23" s="360"/>
      <c r="BQ23" s="360"/>
      <c r="BR23" s="360"/>
      <c r="BS23" s="209">
        <v>1.07</v>
      </c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360"/>
      <c r="CO23" s="360"/>
      <c r="CP23" s="360"/>
      <c r="CQ23" s="360"/>
      <c r="CR23" s="360"/>
      <c r="CS23" s="360"/>
      <c r="CT23" s="360"/>
      <c r="CU23" s="209">
        <f t="shared" si="32"/>
        <v>1.07</v>
      </c>
      <c r="CV23" s="209"/>
      <c r="CW23" s="209"/>
      <c r="CX23" s="209"/>
      <c r="CY23" s="209"/>
      <c r="CZ23" s="209"/>
      <c r="DA23" s="361"/>
      <c r="DB23" s="362">
        <v>0</v>
      </c>
      <c r="DC23" s="360"/>
      <c r="DD23" s="360"/>
      <c r="DE23" s="360"/>
      <c r="DF23" s="360"/>
      <c r="DG23" s="360"/>
      <c r="DH23" s="360"/>
      <c r="DI23" s="360">
        <v>0</v>
      </c>
      <c r="DJ23" s="360"/>
      <c r="DK23" s="360"/>
      <c r="DL23" s="360"/>
      <c r="DM23" s="360"/>
      <c r="DN23" s="360"/>
      <c r="DO23" s="360"/>
      <c r="DP23" s="360">
        <v>0</v>
      </c>
      <c r="DQ23" s="360"/>
      <c r="DR23" s="360"/>
      <c r="DS23" s="360"/>
      <c r="DT23" s="360"/>
      <c r="DU23" s="360"/>
      <c r="DV23" s="360"/>
      <c r="DW23" s="360">
        <v>0</v>
      </c>
      <c r="DX23" s="360"/>
      <c r="DY23" s="360"/>
      <c r="DZ23" s="360"/>
      <c r="EA23" s="360"/>
      <c r="EB23" s="360"/>
      <c r="EC23" s="360"/>
      <c r="ED23" s="360">
        <f t="shared" si="33"/>
        <v>0</v>
      </c>
      <c r="EE23" s="360"/>
      <c r="EF23" s="360"/>
      <c r="EG23" s="360"/>
      <c r="EH23" s="360"/>
      <c r="EI23" s="360"/>
      <c r="EJ23" s="360"/>
      <c r="EK23" s="360">
        <v>0</v>
      </c>
      <c r="EL23" s="360"/>
      <c r="EM23" s="360"/>
      <c r="EN23" s="360"/>
      <c r="EO23" s="360"/>
      <c r="EP23" s="360"/>
      <c r="EQ23" s="360"/>
      <c r="ER23" s="215"/>
      <c r="ES23" s="215"/>
      <c r="ET23" s="215"/>
      <c r="EU23" s="215"/>
      <c r="EV23" s="215"/>
      <c r="EW23" s="215"/>
      <c r="EX23" s="215"/>
      <c r="EY23" s="215"/>
      <c r="EZ23" s="215"/>
      <c r="FA23" s="215"/>
      <c r="FB23" s="215"/>
      <c r="FC23" s="215"/>
      <c r="FD23" s="215"/>
      <c r="FE23" s="215"/>
      <c r="FF23" s="363"/>
      <c r="FG23" s="363"/>
      <c r="FH23" s="363"/>
      <c r="FI23" s="363"/>
      <c r="FJ23" s="363"/>
      <c r="FK23" s="363"/>
      <c r="FL23" s="363"/>
      <c r="FM23" s="209">
        <f t="shared" si="34"/>
        <v>0</v>
      </c>
      <c r="FN23" s="209"/>
      <c r="FO23" s="209"/>
      <c r="FP23" s="209"/>
      <c r="FQ23" s="209"/>
      <c r="FR23" s="209"/>
      <c r="FS23" s="364"/>
    </row>
    <row r="24" spans="1:175" s="14" customFormat="1" ht="100.5" customHeight="1">
      <c r="A24" s="365" t="s">
        <v>40</v>
      </c>
      <c r="B24" s="366"/>
      <c r="C24" s="366"/>
      <c r="D24" s="366"/>
      <c r="E24" s="367"/>
      <c r="F24" s="89" t="s">
        <v>38</v>
      </c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2"/>
      <c r="AJ24" s="362">
        <v>0</v>
      </c>
      <c r="AK24" s="360"/>
      <c r="AL24" s="360"/>
      <c r="AM24" s="360"/>
      <c r="AN24" s="360"/>
      <c r="AO24" s="360"/>
      <c r="AP24" s="360"/>
      <c r="AQ24" s="360">
        <v>0</v>
      </c>
      <c r="AR24" s="360"/>
      <c r="AS24" s="360"/>
      <c r="AT24" s="360"/>
      <c r="AU24" s="360"/>
      <c r="AV24" s="360"/>
      <c r="AW24" s="360"/>
      <c r="AX24" s="360">
        <v>0</v>
      </c>
      <c r="AY24" s="360"/>
      <c r="AZ24" s="360"/>
      <c r="BA24" s="360"/>
      <c r="BB24" s="360"/>
      <c r="BC24" s="360"/>
      <c r="BD24" s="360"/>
      <c r="BE24" s="360">
        <v>0</v>
      </c>
      <c r="BF24" s="360"/>
      <c r="BG24" s="360"/>
      <c r="BH24" s="360"/>
      <c r="BI24" s="360"/>
      <c r="BJ24" s="360"/>
      <c r="BK24" s="360"/>
      <c r="BL24" s="360">
        <f t="shared" si="31"/>
        <v>0</v>
      </c>
      <c r="BM24" s="360"/>
      <c r="BN24" s="360"/>
      <c r="BO24" s="360"/>
      <c r="BP24" s="360"/>
      <c r="BQ24" s="360"/>
      <c r="BR24" s="360"/>
      <c r="BS24" s="360">
        <v>0</v>
      </c>
      <c r="BT24" s="360"/>
      <c r="BU24" s="360"/>
      <c r="BV24" s="360"/>
      <c r="BW24" s="360"/>
      <c r="BX24" s="360"/>
      <c r="BY24" s="360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360"/>
      <c r="CO24" s="360"/>
      <c r="CP24" s="360"/>
      <c r="CQ24" s="360"/>
      <c r="CR24" s="360"/>
      <c r="CS24" s="360"/>
      <c r="CT24" s="360"/>
      <c r="CU24" s="209">
        <f t="shared" si="32"/>
        <v>0</v>
      </c>
      <c r="CV24" s="209"/>
      <c r="CW24" s="209"/>
      <c r="CX24" s="209"/>
      <c r="CY24" s="209"/>
      <c r="CZ24" s="209"/>
      <c r="DA24" s="361"/>
      <c r="DB24" s="362">
        <v>0</v>
      </c>
      <c r="DC24" s="360"/>
      <c r="DD24" s="360"/>
      <c r="DE24" s="360"/>
      <c r="DF24" s="360"/>
      <c r="DG24" s="360"/>
      <c r="DH24" s="360"/>
      <c r="DI24" s="360">
        <v>0</v>
      </c>
      <c r="DJ24" s="360"/>
      <c r="DK24" s="360"/>
      <c r="DL24" s="360"/>
      <c r="DM24" s="360"/>
      <c r="DN24" s="360"/>
      <c r="DO24" s="360"/>
      <c r="DP24" s="360">
        <v>0</v>
      </c>
      <c r="DQ24" s="360"/>
      <c r="DR24" s="360"/>
      <c r="DS24" s="360"/>
      <c r="DT24" s="360"/>
      <c r="DU24" s="360"/>
      <c r="DV24" s="360"/>
      <c r="DW24" s="360">
        <v>0</v>
      </c>
      <c r="DX24" s="360"/>
      <c r="DY24" s="360"/>
      <c r="DZ24" s="360"/>
      <c r="EA24" s="360"/>
      <c r="EB24" s="360"/>
      <c r="EC24" s="360"/>
      <c r="ED24" s="360">
        <f t="shared" si="33"/>
        <v>0</v>
      </c>
      <c r="EE24" s="360"/>
      <c r="EF24" s="360"/>
      <c r="EG24" s="360"/>
      <c r="EH24" s="360"/>
      <c r="EI24" s="360"/>
      <c r="EJ24" s="360"/>
      <c r="EK24" s="360">
        <v>0</v>
      </c>
      <c r="EL24" s="360"/>
      <c r="EM24" s="360"/>
      <c r="EN24" s="360"/>
      <c r="EO24" s="360"/>
      <c r="EP24" s="360"/>
      <c r="EQ24" s="360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5"/>
      <c r="FF24" s="363"/>
      <c r="FG24" s="363"/>
      <c r="FH24" s="363"/>
      <c r="FI24" s="363"/>
      <c r="FJ24" s="363"/>
      <c r="FK24" s="363"/>
      <c r="FL24" s="363"/>
      <c r="FM24" s="209">
        <f t="shared" si="34"/>
        <v>0</v>
      </c>
      <c r="FN24" s="209"/>
      <c r="FO24" s="209"/>
      <c r="FP24" s="209"/>
      <c r="FQ24" s="209"/>
      <c r="FR24" s="209"/>
      <c r="FS24" s="364"/>
    </row>
    <row r="25" spans="1:175" s="14" customFormat="1" ht="106.5" customHeight="1">
      <c r="A25" s="365" t="s">
        <v>42</v>
      </c>
      <c r="B25" s="366"/>
      <c r="C25" s="366"/>
      <c r="D25" s="366"/>
      <c r="E25" s="367"/>
      <c r="F25" s="89" t="s">
        <v>285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2"/>
      <c r="AJ25" s="362">
        <v>0</v>
      </c>
      <c r="AK25" s="360"/>
      <c r="AL25" s="360"/>
      <c r="AM25" s="360"/>
      <c r="AN25" s="360"/>
      <c r="AO25" s="360"/>
      <c r="AP25" s="360"/>
      <c r="AQ25" s="360">
        <v>0</v>
      </c>
      <c r="AR25" s="360"/>
      <c r="AS25" s="360"/>
      <c r="AT25" s="360"/>
      <c r="AU25" s="360"/>
      <c r="AV25" s="360"/>
      <c r="AW25" s="360"/>
      <c r="AX25" s="360">
        <v>0</v>
      </c>
      <c r="AY25" s="360"/>
      <c r="AZ25" s="360"/>
      <c r="BA25" s="360"/>
      <c r="BB25" s="360"/>
      <c r="BC25" s="360"/>
      <c r="BD25" s="360"/>
      <c r="BE25" s="360">
        <v>0</v>
      </c>
      <c r="BF25" s="360"/>
      <c r="BG25" s="360"/>
      <c r="BH25" s="360"/>
      <c r="BI25" s="360"/>
      <c r="BJ25" s="360"/>
      <c r="BK25" s="360"/>
      <c r="BL25" s="360">
        <f t="shared" si="31"/>
        <v>0</v>
      </c>
      <c r="BM25" s="360"/>
      <c r="BN25" s="360"/>
      <c r="BO25" s="360"/>
      <c r="BP25" s="360"/>
      <c r="BQ25" s="360"/>
      <c r="BR25" s="360"/>
      <c r="BS25" s="360">
        <v>0</v>
      </c>
      <c r="BT25" s="360"/>
      <c r="BU25" s="360"/>
      <c r="BV25" s="360"/>
      <c r="BW25" s="360"/>
      <c r="BX25" s="360"/>
      <c r="BY25" s="360"/>
      <c r="BZ25" s="209"/>
      <c r="CA25" s="209"/>
      <c r="CB25" s="209"/>
      <c r="CC25" s="209"/>
      <c r="CD25" s="209"/>
      <c r="CE25" s="209"/>
      <c r="CF25" s="209"/>
      <c r="CG25" s="209"/>
      <c r="CH25" s="209"/>
      <c r="CI25" s="209"/>
      <c r="CJ25" s="209"/>
      <c r="CK25" s="209"/>
      <c r="CL25" s="209"/>
      <c r="CM25" s="209"/>
      <c r="CN25" s="360"/>
      <c r="CO25" s="360"/>
      <c r="CP25" s="360"/>
      <c r="CQ25" s="360"/>
      <c r="CR25" s="360"/>
      <c r="CS25" s="360"/>
      <c r="CT25" s="360"/>
      <c r="CU25" s="209">
        <f t="shared" si="32"/>
        <v>0</v>
      </c>
      <c r="CV25" s="209"/>
      <c r="CW25" s="209"/>
      <c r="CX25" s="209"/>
      <c r="CY25" s="209"/>
      <c r="CZ25" s="209"/>
      <c r="DA25" s="361"/>
      <c r="DB25" s="362">
        <v>0</v>
      </c>
      <c r="DC25" s="360"/>
      <c r="DD25" s="360"/>
      <c r="DE25" s="360"/>
      <c r="DF25" s="360"/>
      <c r="DG25" s="360"/>
      <c r="DH25" s="360"/>
      <c r="DI25" s="360">
        <v>0</v>
      </c>
      <c r="DJ25" s="360"/>
      <c r="DK25" s="360"/>
      <c r="DL25" s="360"/>
      <c r="DM25" s="360"/>
      <c r="DN25" s="360"/>
      <c r="DO25" s="360"/>
      <c r="DP25" s="360">
        <v>0</v>
      </c>
      <c r="DQ25" s="360"/>
      <c r="DR25" s="360"/>
      <c r="DS25" s="360"/>
      <c r="DT25" s="360"/>
      <c r="DU25" s="360"/>
      <c r="DV25" s="360"/>
      <c r="DW25" s="360">
        <v>0</v>
      </c>
      <c r="DX25" s="360"/>
      <c r="DY25" s="360"/>
      <c r="DZ25" s="360"/>
      <c r="EA25" s="360"/>
      <c r="EB25" s="360"/>
      <c r="EC25" s="360"/>
      <c r="ED25" s="360">
        <f t="shared" si="33"/>
        <v>0</v>
      </c>
      <c r="EE25" s="360"/>
      <c r="EF25" s="360"/>
      <c r="EG25" s="360"/>
      <c r="EH25" s="360"/>
      <c r="EI25" s="360"/>
      <c r="EJ25" s="360"/>
      <c r="EK25" s="360">
        <v>0</v>
      </c>
      <c r="EL25" s="360"/>
      <c r="EM25" s="360"/>
      <c r="EN25" s="360"/>
      <c r="EO25" s="360"/>
      <c r="EP25" s="360"/>
      <c r="EQ25" s="360"/>
      <c r="ER25" s="215"/>
      <c r="ES25" s="215"/>
      <c r="ET25" s="215"/>
      <c r="EU25" s="215"/>
      <c r="EV25" s="215"/>
      <c r="EW25" s="215"/>
      <c r="EX25" s="215"/>
      <c r="EY25" s="215"/>
      <c r="EZ25" s="215"/>
      <c r="FA25" s="215"/>
      <c r="FB25" s="215"/>
      <c r="FC25" s="215"/>
      <c r="FD25" s="215"/>
      <c r="FE25" s="215"/>
      <c r="FF25" s="363"/>
      <c r="FG25" s="363"/>
      <c r="FH25" s="363"/>
      <c r="FI25" s="363"/>
      <c r="FJ25" s="363"/>
      <c r="FK25" s="363"/>
      <c r="FL25" s="363"/>
      <c r="FM25" s="209">
        <f t="shared" si="34"/>
        <v>0</v>
      </c>
      <c r="FN25" s="209"/>
      <c r="FO25" s="209"/>
      <c r="FP25" s="209"/>
      <c r="FQ25" s="209"/>
      <c r="FR25" s="209"/>
      <c r="FS25" s="364"/>
    </row>
    <row r="26" spans="1:175" s="14" customFormat="1" ht="68.25" customHeight="1">
      <c r="A26" s="365" t="s">
        <v>44</v>
      </c>
      <c r="B26" s="366"/>
      <c r="C26" s="366"/>
      <c r="D26" s="366"/>
      <c r="E26" s="367"/>
      <c r="F26" s="89" t="s">
        <v>41</v>
      </c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2"/>
      <c r="AJ26" s="362">
        <v>0</v>
      </c>
      <c r="AK26" s="360"/>
      <c r="AL26" s="360"/>
      <c r="AM26" s="360"/>
      <c r="AN26" s="360"/>
      <c r="AO26" s="360"/>
      <c r="AP26" s="360"/>
      <c r="AQ26" s="360">
        <v>0</v>
      </c>
      <c r="AR26" s="360"/>
      <c r="AS26" s="360"/>
      <c r="AT26" s="360"/>
      <c r="AU26" s="360"/>
      <c r="AV26" s="360"/>
      <c r="AW26" s="360"/>
      <c r="AX26" s="360">
        <v>0</v>
      </c>
      <c r="AY26" s="360"/>
      <c r="AZ26" s="360"/>
      <c r="BA26" s="360"/>
      <c r="BB26" s="360"/>
      <c r="BC26" s="360"/>
      <c r="BD26" s="360"/>
      <c r="BE26" s="360">
        <v>0</v>
      </c>
      <c r="BF26" s="360"/>
      <c r="BG26" s="360"/>
      <c r="BH26" s="360"/>
      <c r="BI26" s="360"/>
      <c r="BJ26" s="360"/>
      <c r="BK26" s="360"/>
      <c r="BL26" s="360">
        <f t="shared" si="31"/>
        <v>0</v>
      </c>
      <c r="BM26" s="360"/>
      <c r="BN26" s="360"/>
      <c r="BO26" s="360"/>
      <c r="BP26" s="360"/>
      <c r="BQ26" s="360"/>
      <c r="BR26" s="360"/>
      <c r="BS26" s="360">
        <v>0</v>
      </c>
      <c r="BT26" s="360"/>
      <c r="BU26" s="360"/>
      <c r="BV26" s="360"/>
      <c r="BW26" s="360"/>
      <c r="BX26" s="360"/>
      <c r="BY26" s="360"/>
      <c r="BZ26" s="209"/>
      <c r="CA26" s="209"/>
      <c r="CB26" s="209"/>
      <c r="CC26" s="209"/>
      <c r="CD26" s="209"/>
      <c r="CE26" s="209"/>
      <c r="CF26" s="209"/>
      <c r="CG26" s="209"/>
      <c r="CH26" s="209"/>
      <c r="CI26" s="209"/>
      <c r="CJ26" s="209"/>
      <c r="CK26" s="209"/>
      <c r="CL26" s="209"/>
      <c r="CM26" s="209"/>
      <c r="CN26" s="360"/>
      <c r="CO26" s="360"/>
      <c r="CP26" s="360"/>
      <c r="CQ26" s="360"/>
      <c r="CR26" s="360"/>
      <c r="CS26" s="360"/>
      <c r="CT26" s="360"/>
      <c r="CU26" s="209">
        <f t="shared" si="32"/>
        <v>0</v>
      </c>
      <c r="CV26" s="209"/>
      <c r="CW26" s="209"/>
      <c r="CX26" s="209"/>
      <c r="CY26" s="209"/>
      <c r="CZ26" s="209"/>
      <c r="DA26" s="361"/>
      <c r="DB26" s="362">
        <v>0</v>
      </c>
      <c r="DC26" s="360"/>
      <c r="DD26" s="360"/>
      <c r="DE26" s="360"/>
      <c r="DF26" s="360"/>
      <c r="DG26" s="360"/>
      <c r="DH26" s="360"/>
      <c r="DI26" s="360">
        <v>0</v>
      </c>
      <c r="DJ26" s="360"/>
      <c r="DK26" s="360"/>
      <c r="DL26" s="360"/>
      <c r="DM26" s="360"/>
      <c r="DN26" s="360"/>
      <c r="DO26" s="360"/>
      <c r="DP26" s="360">
        <v>0</v>
      </c>
      <c r="DQ26" s="360"/>
      <c r="DR26" s="360"/>
      <c r="DS26" s="360"/>
      <c r="DT26" s="360"/>
      <c r="DU26" s="360"/>
      <c r="DV26" s="360"/>
      <c r="DW26" s="360">
        <v>0</v>
      </c>
      <c r="DX26" s="360"/>
      <c r="DY26" s="360"/>
      <c r="DZ26" s="360"/>
      <c r="EA26" s="360"/>
      <c r="EB26" s="360"/>
      <c r="EC26" s="360"/>
      <c r="ED26" s="360">
        <f t="shared" si="33"/>
        <v>0</v>
      </c>
      <c r="EE26" s="360"/>
      <c r="EF26" s="360"/>
      <c r="EG26" s="360"/>
      <c r="EH26" s="360"/>
      <c r="EI26" s="360"/>
      <c r="EJ26" s="360"/>
      <c r="EK26" s="360">
        <v>0</v>
      </c>
      <c r="EL26" s="360"/>
      <c r="EM26" s="360"/>
      <c r="EN26" s="360"/>
      <c r="EO26" s="360"/>
      <c r="EP26" s="360"/>
      <c r="EQ26" s="360"/>
      <c r="ER26" s="215"/>
      <c r="ES26" s="215"/>
      <c r="ET26" s="215"/>
      <c r="EU26" s="215"/>
      <c r="EV26" s="215"/>
      <c r="EW26" s="215"/>
      <c r="EX26" s="215"/>
      <c r="EY26" s="215"/>
      <c r="EZ26" s="215"/>
      <c r="FA26" s="215"/>
      <c r="FB26" s="215"/>
      <c r="FC26" s="215"/>
      <c r="FD26" s="215"/>
      <c r="FE26" s="215"/>
      <c r="FF26" s="363"/>
      <c r="FG26" s="363"/>
      <c r="FH26" s="363"/>
      <c r="FI26" s="363"/>
      <c r="FJ26" s="363"/>
      <c r="FK26" s="363"/>
      <c r="FL26" s="363"/>
      <c r="FM26" s="209">
        <f t="shared" si="34"/>
        <v>0</v>
      </c>
      <c r="FN26" s="209"/>
      <c r="FO26" s="209"/>
      <c r="FP26" s="209"/>
      <c r="FQ26" s="209"/>
      <c r="FR26" s="209"/>
      <c r="FS26" s="364"/>
    </row>
    <row r="27" spans="1:175" s="14" customFormat="1" ht="72.75" customHeight="1">
      <c r="A27" s="365" t="s">
        <v>119</v>
      </c>
      <c r="B27" s="366"/>
      <c r="C27" s="366"/>
      <c r="D27" s="366"/>
      <c r="E27" s="367"/>
      <c r="F27" s="89" t="s">
        <v>43</v>
      </c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2"/>
      <c r="AJ27" s="362">
        <v>0</v>
      </c>
      <c r="AK27" s="360"/>
      <c r="AL27" s="360"/>
      <c r="AM27" s="360"/>
      <c r="AN27" s="360"/>
      <c r="AO27" s="360"/>
      <c r="AP27" s="360"/>
      <c r="AQ27" s="360">
        <v>0</v>
      </c>
      <c r="AR27" s="360"/>
      <c r="AS27" s="360"/>
      <c r="AT27" s="360"/>
      <c r="AU27" s="360"/>
      <c r="AV27" s="360"/>
      <c r="AW27" s="360"/>
      <c r="AX27" s="360">
        <v>0</v>
      </c>
      <c r="AY27" s="360"/>
      <c r="AZ27" s="360"/>
      <c r="BA27" s="360"/>
      <c r="BB27" s="360"/>
      <c r="BC27" s="360"/>
      <c r="BD27" s="360"/>
      <c r="BE27" s="360">
        <v>0</v>
      </c>
      <c r="BF27" s="360"/>
      <c r="BG27" s="360"/>
      <c r="BH27" s="360"/>
      <c r="BI27" s="360"/>
      <c r="BJ27" s="360"/>
      <c r="BK27" s="360"/>
      <c r="BL27" s="360">
        <f t="shared" si="31"/>
        <v>0</v>
      </c>
      <c r="BM27" s="360"/>
      <c r="BN27" s="360"/>
      <c r="BO27" s="360"/>
      <c r="BP27" s="360"/>
      <c r="BQ27" s="360"/>
      <c r="BR27" s="360"/>
      <c r="BS27" s="360">
        <v>0</v>
      </c>
      <c r="BT27" s="360"/>
      <c r="BU27" s="360"/>
      <c r="BV27" s="360"/>
      <c r="BW27" s="360"/>
      <c r="BX27" s="360"/>
      <c r="BY27" s="360"/>
      <c r="BZ27" s="209"/>
      <c r="CA27" s="209"/>
      <c r="CB27" s="209"/>
      <c r="CC27" s="209"/>
      <c r="CD27" s="209"/>
      <c r="CE27" s="209"/>
      <c r="CF27" s="209"/>
      <c r="CG27" s="209"/>
      <c r="CH27" s="209"/>
      <c r="CI27" s="209"/>
      <c r="CJ27" s="209"/>
      <c r="CK27" s="209"/>
      <c r="CL27" s="209"/>
      <c r="CM27" s="209"/>
      <c r="CN27" s="360"/>
      <c r="CO27" s="360"/>
      <c r="CP27" s="360"/>
      <c r="CQ27" s="360"/>
      <c r="CR27" s="360"/>
      <c r="CS27" s="360"/>
      <c r="CT27" s="360"/>
      <c r="CU27" s="209">
        <f t="shared" si="32"/>
        <v>0</v>
      </c>
      <c r="CV27" s="209"/>
      <c r="CW27" s="209"/>
      <c r="CX27" s="209"/>
      <c r="CY27" s="209"/>
      <c r="CZ27" s="209"/>
      <c r="DA27" s="361"/>
      <c r="DB27" s="362">
        <v>0</v>
      </c>
      <c r="DC27" s="360"/>
      <c r="DD27" s="360"/>
      <c r="DE27" s="360"/>
      <c r="DF27" s="360"/>
      <c r="DG27" s="360"/>
      <c r="DH27" s="360"/>
      <c r="DI27" s="360">
        <v>0</v>
      </c>
      <c r="DJ27" s="360"/>
      <c r="DK27" s="360"/>
      <c r="DL27" s="360"/>
      <c r="DM27" s="360"/>
      <c r="DN27" s="360"/>
      <c r="DO27" s="360"/>
      <c r="DP27" s="360">
        <v>0</v>
      </c>
      <c r="DQ27" s="360"/>
      <c r="DR27" s="360"/>
      <c r="DS27" s="360"/>
      <c r="DT27" s="360"/>
      <c r="DU27" s="360"/>
      <c r="DV27" s="360"/>
      <c r="DW27" s="360">
        <v>0</v>
      </c>
      <c r="DX27" s="360"/>
      <c r="DY27" s="360"/>
      <c r="DZ27" s="360"/>
      <c r="EA27" s="360"/>
      <c r="EB27" s="360"/>
      <c r="EC27" s="360"/>
      <c r="ED27" s="360">
        <f t="shared" si="33"/>
        <v>0</v>
      </c>
      <c r="EE27" s="360"/>
      <c r="EF27" s="360"/>
      <c r="EG27" s="360"/>
      <c r="EH27" s="360"/>
      <c r="EI27" s="360"/>
      <c r="EJ27" s="360"/>
      <c r="EK27" s="360">
        <v>0</v>
      </c>
      <c r="EL27" s="360"/>
      <c r="EM27" s="360"/>
      <c r="EN27" s="360"/>
      <c r="EO27" s="360"/>
      <c r="EP27" s="360"/>
      <c r="EQ27" s="360"/>
      <c r="ER27" s="215"/>
      <c r="ES27" s="215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5"/>
      <c r="FF27" s="363"/>
      <c r="FG27" s="363"/>
      <c r="FH27" s="363"/>
      <c r="FI27" s="363"/>
      <c r="FJ27" s="363"/>
      <c r="FK27" s="363"/>
      <c r="FL27" s="363"/>
      <c r="FM27" s="209">
        <f t="shared" si="34"/>
        <v>0</v>
      </c>
      <c r="FN27" s="209"/>
      <c r="FO27" s="209"/>
      <c r="FP27" s="209"/>
      <c r="FQ27" s="209"/>
      <c r="FR27" s="209"/>
      <c r="FS27" s="364"/>
    </row>
    <row r="28" spans="1:175" s="14" customFormat="1" ht="63.75" customHeight="1">
      <c r="A28" s="365" t="s">
        <v>47</v>
      </c>
      <c r="B28" s="366"/>
      <c r="C28" s="366"/>
      <c r="D28" s="366"/>
      <c r="E28" s="367"/>
      <c r="F28" s="89" t="s">
        <v>45</v>
      </c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2"/>
      <c r="AJ28" s="362">
        <v>0</v>
      </c>
      <c r="AK28" s="360"/>
      <c r="AL28" s="360"/>
      <c r="AM28" s="360"/>
      <c r="AN28" s="360"/>
      <c r="AO28" s="360"/>
      <c r="AP28" s="360"/>
      <c r="AQ28" s="360">
        <v>0</v>
      </c>
      <c r="AR28" s="360"/>
      <c r="AS28" s="360"/>
      <c r="AT28" s="360"/>
      <c r="AU28" s="360"/>
      <c r="AV28" s="360"/>
      <c r="AW28" s="360"/>
      <c r="AX28" s="360">
        <v>0</v>
      </c>
      <c r="AY28" s="360"/>
      <c r="AZ28" s="360"/>
      <c r="BA28" s="360"/>
      <c r="BB28" s="360"/>
      <c r="BC28" s="360"/>
      <c r="BD28" s="360"/>
      <c r="BE28" s="360">
        <v>0</v>
      </c>
      <c r="BF28" s="360"/>
      <c r="BG28" s="360"/>
      <c r="BH28" s="360"/>
      <c r="BI28" s="360"/>
      <c r="BJ28" s="360"/>
      <c r="BK28" s="360"/>
      <c r="BL28" s="360">
        <f t="shared" si="31"/>
        <v>0</v>
      </c>
      <c r="BM28" s="360"/>
      <c r="BN28" s="360"/>
      <c r="BO28" s="360"/>
      <c r="BP28" s="360"/>
      <c r="BQ28" s="360"/>
      <c r="BR28" s="360"/>
      <c r="BS28" s="360">
        <v>0</v>
      </c>
      <c r="BT28" s="360"/>
      <c r="BU28" s="360"/>
      <c r="BV28" s="360"/>
      <c r="BW28" s="360"/>
      <c r="BX28" s="360"/>
      <c r="BY28" s="360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360"/>
      <c r="CO28" s="360"/>
      <c r="CP28" s="360"/>
      <c r="CQ28" s="360"/>
      <c r="CR28" s="360"/>
      <c r="CS28" s="360"/>
      <c r="CT28" s="360"/>
      <c r="CU28" s="209">
        <f t="shared" si="32"/>
        <v>0</v>
      </c>
      <c r="CV28" s="209"/>
      <c r="CW28" s="209"/>
      <c r="CX28" s="209"/>
      <c r="CY28" s="209"/>
      <c r="CZ28" s="209"/>
      <c r="DA28" s="361"/>
      <c r="DB28" s="362">
        <v>0</v>
      </c>
      <c r="DC28" s="360"/>
      <c r="DD28" s="360"/>
      <c r="DE28" s="360"/>
      <c r="DF28" s="360"/>
      <c r="DG28" s="360"/>
      <c r="DH28" s="360"/>
      <c r="DI28" s="360">
        <v>0</v>
      </c>
      <c r="DJ28" s="360"/>
      <c r="DK28" s="360"/>
      <c r="DL28" s="360"/>
      <c r="DM28" s="360"/>
      <c r="DN28" s="360"/>
      <c r="DO28" s="360"/>
      <c r="DP28" s="360">
        <v>0</v>
      </c>
      <c r="DQ28" s="360"/>
      <c r="DR28" s="360"/>
      <c r="DS28" s="360"/>
      <c r="DT28" s="360"/>
      <c r="DU28" s="360"/>
      <c r="DV28" s="360"/>
      <c r="DW28" s="360">
        <v>0</v>
      </c>
      <c r="DX28" s="360"/>
      <c r="DY28" s="360"/>
      <c r="DZ28" s="360"/>
      <c r="EA28" s="360"/>
      <c r="EB28" s="360"/>
      <c r="EC28" s="360"/>
      <c r="ED28" s="360">
        <f t="shared" si="33"/>
        <v>0</v>
      </c>
      <c r="EE28" s="360"/>
      <c r="EF28" s="360"/>
      <c r="EG28" s="360"/>
      <c r="EH28" s="360"/>
      <c r="EI28" s="360"/>
      <c r="EJ28" s="360"/>
      <c r="EK28" s="360">
        <v>0</v>
      </c>
      <c r="EL28" s="360"/>
      <c r="EM28" s="360"/>
      <c r="EN28" s="360"/>
      <c r="EO28" s="360"/>
      <c r="EP28" s="360"/>
      <c r="EQ28" s="360"/>
      <c r="ER28" s="215"/>
      <c r="ES28" s="215"/>
      <c r="ET28" s="215"/>
      <c r="EU28" s="215"/>
      <c r="EV28" s="215"/>
      <c r="EW28" s="215"/>
      <c r="EX28" s="215"/>
      <c r="EY28" s="215"/>
      <c r="EZ28" s="215"/>
      <c r="FA28" s="215"/>
      <c r="FB28" s="215"/>
      <c r="FC28" s="215"/>
      <c r="FD28" s="215"/>
      <c r="FE28" s="215"/>
      <c r="FF28" s="363"/>
      <c r="FG28" s="363"/>
      <c r="FH28" s="363"/>
      <c r="FI28" s="363"/>
      <c r="FJ28" s="363"/>
      <c r="FK28" s="363"/>
      <c r="FL28" s="363"/>
      <c r="FM28" s="209">
        <f t="shared" si="34"/>
        <v>0</v>
      </c>
      <c r="FN28" s="209"/>
      <c r="FO28" s="209"/>
      <c r="FP28" s="209"/>
      <c r="FQ28" s="209"/>
      <c r="FR28" s="209"/>
      <c r="FS28" s="364"/>
    </row>
    <row r="29" spans="1:175" s="14" customFormat="1" ht="62.25" customHeight="1">
      <c r="A29" s="365" t="s">
        <v>49</v>
      </c>
      <c r="B29" s="366"/>
      <c r="C29" s="366"/>
      <c r="D29" s="366"/>
      <c r="E29" s="367"/>
      <c r="F29" s="89" t="s">
        <v>46</v>
      </c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  <c r="AJ29" s="362">
        <v>0</v>
      </c>
      <c r="AK29" s="360"/>
      <c r="AL29" s="360"/>
      <c r="AM29" s="360"/>
      <c r="AN29" s="360"/>
      <c r="AO29" s="360"/>
      <c r="AP29" s="360"/>
      <c r="AQ29" s="360">
        <v>0</v>
      </c>
      <c r="AR29" s="360"/>
      <c r="AS29" s="360"/>
      <c r="AT29" s="360"/>
      <c r="AU29" s="360"/>
      <c r="AV29" s="360"/>
      <c r="AW29" s="360"/>
      <c r="AX29" s="360">
        <v>0</v>
      </c>
      <c r="AY29" s="360"/>
      <c r="AZ29" s="360"/>
      <c r="BA29" s="360"/>
      <c r="BB29" s="360"/>
      <c r="BC29" s="360"/>
      <c r="BD29" s="360"/>
      <c r="BE29" s="360">
        <v>0</v>
      </c>
      <c r="BF29" s="360"/>
      <c r="BG29" s="360"/>
      <c r="BH29" s="360"/>
      <c r="BI29" s="360"/>
      <c r="BJ29" s="360"/>
      <c r="BK29" s="360"/>
      <c r="BL29" s="360">
        <f t="shared" si="31"/>
        <v>0</v>
      </c>
      <c r="BM29" s="360"/>
      <c r="BN29" s="360"/>
      <c r="BO29" s="360"/>
      <c r="BP29" s="360"/>
      <c r="BQ29" s="360"/>
      <c r="BR29" s="360"/>
      <c r="BS29" s="360">
        <v>0</v>
      </c>
      <c r="BT29" s="360"/>
      <c r="BU29" s="360"/>
      <c r="BV29" s="360"/>
      <c r="BW29" s="360"/>
      <c r="BX29" s="360"/>
      <c r="BY29" s="360"/>
      <c r="BZ29" s="209"/>
      <c r="CA29" s="209"/>
      <c r="CB29" s="209"/>
      <c r="CC29" s="209"/>
      <c r="CD29" s="209"/>
      <c r="CE29" s="209"/>
      <c r="CF29" s="209"/>
      <c r="CG29" s="209"/>
      <c r="CH29" s="209"/>
      <c r="CI29" s="209"/>
      <c r="CJ29" s="209"/>
      <c r="CK29" s="209"/>
      <c r="CL29" s="209"/>
      <c r="CM29" s="209"/>
      <c r="CN29" s="360"/>
      <c r="CO29" s="360"/>
      <c r="CP29" s="360"/>
      <c r="CQ29" s="360"/>
      <c r="CR29" s="360"/>
      <c r="CS29" s="360"/>
      <c r="CT29" s="360"/>
      <c r="CU29" s="209">
        <f t="shared" si="32"/>
        <v>0</v>
      </c>
      <c r="CV29" s="209"/>
      <c r="CW29" s="209"/>
      <c r="CX29" s="209"/>
      <c r="CY29" s="209"/>
      <c r="CZ29" s="209"/>
      <c r="DA29" s="361"/>
      <c r="DB29" s="362">
        <v>0</v>
      </c>
      <c r="DC29" s="360"/>
      <c r="DD29" s="360"/>
      <c r="DE29" s="360"/>
      <c r="DF29" s="360"/>
      <c r="DG29" s="360"/>
      <c r="DH29" s="360"/>
      <c r="DI29" s="360">
        <v>0</v>
      </c>
      <c r="DJ29" s="360"/>
      <c r="DK29" s="360"/>
      <c r="DL29" s="360"/>
      <c r="DM29" s="360"/>
      <c r="DN29" s="360"/>
      <c r="DO29" s="360"/>
      <c r="DP29" s="360">
        <v>0</v>
      </c>
      <c r="DQ29" s="360"/>
      <c r="DR29" s="360"/>
      <c r="DS29" s="360"/>
      <c r="DT29" s="360"/>
      <c r="DU29" s="360"/>
      <c r="DV29" s="360"/>
      <c r="DW29" s="360">
        <v>0</v>
      </c>
      <c r="DX29" s="360"/>
      <c r="DY29" s="360"/>
      <c r="DZ29" s="360"/>
      <c r="EA29" s="360"/>
      <c r="EB29" s="360"/>
      <c r="EC29" s="360"/>
      <c r="ED29" s="360">
        <f t="shared" si="33"/>
        <v>0</v>
      </c>
      <c r="EE29" s="360"/>
      <c r="EF29" s="360"/>
      <c r="EG29" s="360"/>
      <c r="EH29" s="360"/>
      <c r="EI29" s="360"/>
      <c r="EJ29" s="360"/>
      <c r="EK29" s="360">
        <v>0</v>
      </c>
      <c r="EL29" s="360"/>
      <c r="EM29" s="360"/>
      <c r="EN29" s="360"/>
      <c r="EO29" s="360"/>
      <c r="EP29" s="360"/>
      <c r="EQ29" s="360"/>
      <c r="ER29" s="215"/>
      <c r="ES29" s="215"/>
      <c r="ET29" s="215"/>
      <c r="EU29" s="215"/>
      <c r="EV29" s="215"/>
      <c r="EW29" s="215"/>
      <c r="EX29" s="215"/>
      <c r="EY29" s="215"/>
      <c r="EZ29" s="215"/>
      <c r="FA29" s="215"/>
      <c r="FB29" s="215"/>
      <c r="FC29" s="215"/>
      <c r="FD29" s="215"/>
      <c r="FE29" s="215"/>
      <c r="FF29" s="363"/>
      <c r="FG29" s="363"/>
      <c r="FH29" s="363"/>
      <c r="FI29" s="363"/>
      <c r="FJ29" s="363"/>
      <c r="FK29" s="363"/>
      <c r="FL29" s="363"/>
      <c r="FM29" s="209">
        <f t="shared" si="34"/>
        <v>0</v>
      </c>
      <c r="FN29" s="209"/>
      <c r="FO29" s="209"/>
      <c r="FP29" s="209"/>
      <c r="FQ29" s="209"/>
      <c r="FR29" s="209"/>
      <c r="FS29" s="364"/>
    </row>
    <row r="30" spans="1:175" s="14" customFormat="1" ht="59.25" customHeight="1">
      <c r="A30" s="365" t="s">
        <v>51</v>
      </c>
      <c r="B30" s="366"/>
      <c r="C30" s="366"/>
      <c r="D30" s="366"/>
      <c r="E30" s="367"/>
      <c r="F30" s="89" t="s">
        <v>48</v>
      </c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2"/>
      <c r="AJ30" s="362">
        <v>0.39</v>
      </c>
      <c r="AK30" s="360"/>
      <c r="AL30" s="360"/>
      <c r="AM30" s="360"/>
      <c r="AN30" s="360"/>
      <c r="AO30" s="360"/>
      <c r="AP30" s="360"/>
      <c r="AQ30" s="360">
        <v>0.39</v>
      </c>
      <c r="AR30" s="360"/>
      <c r="AS30" s="360"/>
      <c r="AT30" s="360"/>
      <c r="AU30" s="360"/>
      <c r="AV30" s="360"/>
      <c r="AW30" s="360"/>
      <c r="AX30" s="360">
        <v>0.38500000000000001</v>
      </c>
      <c r="AY30" s="360"/>
      <c r="AZ30" s="360"/>
      <c r="BA30" s="360"/>
      <c r="BB30" s="360"/>
      <c r="BC30" s="360"/>
      <c r="BD30" s="360"/>
      <c r="BE30" s="360">
        <v>0.38500000000000001</v>
      </c>
      <c r="BF30" s="360"/>
      <c r="BG30" s="360"/>
      <c r="BH30" s="360"/>
      <c r="BI30" s="360"/>
      <c r="BJ30" s="360"/>
      <c r="BK30" s="360"/>
      <c r="BL30" s="360">
        <f t="shared" si="31"/>
        <v>1.55</v>
      </c>
      <c r="BM30" s="360"/>
      <c r="BN30" s="360"/>
      <c r="BO30" s="360"/>
      <c r="BP30" s="360"/>
      <c r="BQ30" s="360"/>
      <c r="BR30" s="360"/>
      <c r="BS30" s="360">
        <v>0</v>
      </c>
      <c r="BT30" s="360"/>
      <c r="BU30" s="360"/>
      <c r="BV30" s="360"/>
      <c r="BW30" s="360"/>
      <c r="BX30" s="360"/>
      <c r="BY30" s="360"/>
      <c r="BZ30" s="209"/>
      <c r="CA30" s="209"/>
      <c r="CB30" s="209"/>
      <c r="CC30" s="209"/>
      <c r="CD30" s="209"/>
      <c r="CE30" s="209"/>
      <c r="CF30" s="209"/>
      <c r="CG30" s="209"/>
      <c r="CH30" s="209"/>
      <c r="CI30" s="209"/>
      <c r="CJ30" s="209"/>
      <c r="CK30" s="209"/>
      <c r="CL30" s="209"/>
      <c r="CM30" s="209"/>
      <c r="CN30" s="360"/>
      <c r="CO30" s="360"/>
      <c r="CP30" s="360"/>
      <c r="CQ30" s="360"/>
      <c r="CR30" s="360"/>
      <c r="CS30" s="360"/>
      <c r="CT30" s="360"/>
      <c r="CU30" s="209">
        <f t="shared" si="32"/>
        <v>0</v>
      </c>
      <c r="CV30" s="209"/>
      <c r="CW30" s="209"/>
      <c r="CX30" s="209"/>
      <c r="CY30" s="209"/>
      <c r="CZ30" s="209"/>
      <c r="DA30" s="361"/>
      <c r="DB30" s="362">
        <v>0.155</v>
      </c>
      <c r="DC30" s="360"/>
      <c r="DD30" s="360"/>
      <c r="DE30" s="360"/>
      <c r="DF30" s="360"/>
      <c r="DG30" s="360"/>
      <c r="DH30" s="360"/>
      <c r="DI30" s="360">
        <v>0.155</v>
      </c>
      <c r="DJ30" s="360"/>
      <c r="DK30" s="360"/>
      <c r="DL30" s="360"/>
      <c r="DM30" s="360"/>
      <c r="DN30" s="360"/>
      <c r="DO30" s="360"/>
      <c r="DP30" s="360">
        <v>0.155</v>
      </c>
      <c r="DQ30" s="360"/>
      <c r="DR30" s="360"/>
      <c r="DS30" s="360"/>
      <c r="DT30" s="360"/>
      <c r="DU30" s="360"/>
      <c r="DV30" s="360"/>
      <c r="DW30" s="360">
        <v>0.155</v>
      </c>
      <c r="DX30" s="360"/>
      <c r="DY30" s="360"/>
      <c r="DZ30" s="360"/>
      <c r="EA30" s="360"/>
      <c r="EB30" s="360"/>
      <c r="EC30" s="360"/>
      <c r="ED30" s="360">
        <f t="shared" si="33"/>
        <v>0.62</v>
      </c>
      <c r="EE30" s="360"/>
      <c r="EF30" s="360"/>
      <c r="EG30" s="360"/>
      <c r="EH30" s="360"/>
      <c r="EI30" s="360"/>
      <c r="EJ30" s="360"/>
      <c r="EK30" s="360">
        <v>0</v>
      </c>
      <c r="EL30" s="360"/>
      <c r="EM30" s="360"/>
      <c r="EN30" s="360"/>
      <c r="EO30" s="360"/>
      <c r="EP30" s="360"/>
      <c r="EQ30" s="360"/>
      <c r="ER30" s="209"/>
      <c r="ES30" s="209"/>
      <c r="ET30" s="209"/>
      <c r="EU30" s="209"/>
      <c r="EV30" s="209"/>
      <c r="EW30" s="209"/>
      <c r="EX30" s="209"/>
      <c r="EY30" s="209"/>
      <c r="EZ30" s="209"/>
      <c r="FA30" s="209"/>
      <c r="FB30" s="209"/>
      <c r="FC30" s="209"/>
      <c r="FD30" s="209"/>
      <c r="FE30" s="209"/>
      <c r="FF30" s="360"/>
      <c r="FG30" s="360"/>
      <c r="FH30" s="360"/>
      <c r="FI30" s="360"/>
      <c r="FJ30" s="360"/>
      <c r="FK30" s="360"/>
      <c r="FL30" s="360"/>
      <c r="FM30" s="209">
        <f t="shared" si="34"/>
        <v>0</v>
      </c>
      <c r="FN30" s="209"/>
      <c r="FO30" s="209"/>
      <c r="FP30" s="209"/>
      <c r="FQ30" s="209"/>
      <c r="FR30" s="209"/>
      <c r="FS30" s="364"/>
    </row>
    <row r="31" spans="1:175" s="14" customFormat="1" ht="59.25" customHeight="1">
      <c r="A31" s="365" t="s">
        <v>53</v>
      </c>
      <c r="B31" s="366"/>
      <c r="C31" s="366"/>
      <c r="D31" s="366"/>
      <c r="E31" s="367"/>
      <c r="F31" s="89" t="s">
        <v>286</v>
      </c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2"/>
      <c r="AJ31" s="362">
        <v>0.42199999999999999</v>
      </c>
      <c r="AK31" s="360"/>
      <c r="AL31" s="360"/>
      <c r="AM31" s="360"/>
      <c r="AN31" s="360"/>
      <c r="AO31" s="360"/>
      <c r="AP31" s="360"/>
      <c r="AQ31" s="360">
        <v>0.42199999999999999</v>
      </c>
      <c r="AR31" s="360"/>
      <c r="AS31" s="360"/>
      <c r="AT31" s="360"/>
      <c r="AU31" s="360"/>
      <c r="AV31" s="360"/>
      <c r="AW31" s="360"/>
      <c r="AX31" s="360">
        <v>0.42199999999999999</v>
      </c>
      <c r="AY31" s="360"/>
      <c r="AZ31" s="360"/>
      <c r="BA31" s="360"/>
      <c r="BB31" s="360"/>
      <c r="BC31" s="360"/>
      <c r="BD31" s="360"/>
      <c r="BE31" s="360">
        <v>0.42199999999999999</v>
      </c>
      <c r="BF31" s="360"/>
      <c r="BG31" s="360"/>
      <c r="BH31" s="360"/>
      <c r="BI31" s="360"/>
      <c r="BJ31" s="360"/>
      <c r="BK31" s="360"/>
      <c r="BL31" s="360">
        <f t="shared" si="31"/>
        <v>1.6879999999999999</v>
      </c>
      <c r="BM31" s="360"/>
      <c r="BN31" s="360"/>
      <c r="BO31" s="360"/>
      <c r="BP31" s="360"/>
      <c r="BQ31" s="360"/>
      <c r="BR31" s="360"/>
      <c r="BS31" s="360">
        <v>0</v>
      </c>
      <c r="BT31" s="360"/>
      <c r="BU31" s="360"/>
      <c r="BV31" s="360"/>
      <c r="BW31" s="360"/>
      <c r="BX31" s="360"/>
      <c r="BY31" s="360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363"/>
      <c r="CO31" s="363"/>
      <c r="CP31" s="363"/>
      <c r="CQ31" s="363"/>
      <c r="CR31" s="363"/>
      <c r="CS31" s="363"/>
      <c r="CT31" s="363"/>
      <c r="CU31" s="209">
        <f t="shared" si="32"/>
        <v>0</v>
      </c>
      <c r="CV31" s="215"/>
      <c r="CW31" s="215"/>
      <c r="CX31" s="215"/>
      <c r="CY31" s="215"/>
      <c r="CZ31" s="215"/>
      <c r="DA31" s="446"/>
      <c r="DB31" s="362">
        <v>0.17499999999999999</v>
      </c>
      <c r="DC31" s="360"/>
      <c r="DD31" s="360"/>
      <c r="DE31" s="360"/>
      <c r="DF31" s="360"/>
      <c r="DG31" s="360"/>
      <c r="DH31" s="360"/>
      <c r="DI31" s="360">
        <v>0.17499999999999999</v>
      </c>
      <c r="DJ31" s="360"/>
      <c r="DK31" s="360"/>
      <c r="DL31" s="360"/>
      <c r="DM31" s="360"/>
      <c r="DN31" s="360"/>
      <c r="DO31" s="360"/>
      <c r="DP31" s="363">
        <v>0.18</v>
      </c>
      <c r="DQ31" s="363"/>
      <c r="DR31" s="363"/>
      <c r="DS31" s="363"/>
      <c r="DT31" s="363"/>
      <c r="DU31" s="363"/>
      <c r="DV31" s="363"/>
      <c r="DW31" s="363">
        <v>0.18</v>
      </c>
      <c r="DX31" s="363"/>
      <c r="DY31" s="363"/>
      <c r="DZ31" s="363"/>
      <c r="EA31" s="363"/>
      <c r="EB31" s="363"/>
      <c r="EC31" s="363"/>
      <c r="ED31" s="363">
        <f t="shared" si="33"/>
        <v>0.71</v>
      </c>
      <c r="EE31" s="363"/>
      <c r="EF31" s="363"/>
      <c r="EG31" s="363"/>
      <c r="EH31" s="363"/>
      <c r="EI31" s="363"/>
      <c r="EJ31" s="363"/>
      <c r="EK31" s="360">
        <v>0</v>
      </c>
      <c r="EL31" s="360"/>
      <c r="EM31" s="360"/>
      <c r="EN31" s="360"/>
      <c r="EO31" s="360"/>
      <c r="EP31" s="360"/>
      <c r="EQ31" s="360"/>
      <c r="ER31" s="215"/>
      <c r="ES31" s="215"/>
      <c r="ET31" s="215"/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363"/>
      <c r="FG31" s="363"/>
      <c r="FH31" s="363"/>
      <c r="FI31" s="363"/>
      <c r="FJ31" s="363"/>
      <c r="FK31" s="363"/>
      <c r="FL31" s="363"/>
      <c r="FM31" s="209">
        <f t="shared" si="34"/>
        <v>0</v>
      </c>
      <c r="FN31" s="215"/>
      <c r="FO31" s="215"/>
      <c r="FP31" s="215"/>
      <c r="FQ31" s="215"/>
      <c r="FR31" s="215"/>
      <c r="FS31" s="447"/>
    </row>
    <row r="32" spans="1:175" s="14" customFormat="1" ht="53.25" customHeight="1">
      <c r="A32" s="365" t="s">
        <v>35</v>
      </c>
      <c r="B32" s="366"/>
      <c r="C32" s="366"/>
      <c r="D32" s="366"/>
      <c r="E32" s="367"/>
      <c r="F32" s="89" t="s">
        <v>108</v>
      </c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2"/>
      <c r="AJ32" s="362">
        <v>3.6930000000000001</v>
      </c>
      <c r="AK32" s="360"/>
      <c r="AL32" s="360"/>
      <c r="AM32" s="360"/>
      <c r="AN32" s="360"/>
      <c r="AO32" s="360"/>
      <c r="AP32" s="360"/>
      <c r="AQ32" s="360">
        <v>3.6930000000000001</v>
      </c>
      <c r="AR32" s="360"/>
      <c r="AS32" s="360"/>
      <c r="AT32" s="360"/>
      <c r="AU32" s="360"/>
      <c r="AV32" s="360"/>
      <c r="AW32" s="360"/>
      <c r="AX32" s="360">
        <v>3.69</v>
      </c>
      <c r="AY32" s="360"/>
      <c r="AZ32" s="360"/>
      <c r="BA32" s="360"/>
      <c r="BB32" s="360"/>
      <c r="BC32" s="360"/>
      <c r="BD32" s="360"/>
      <c r="BE32" s="360">
        <v>3.69</v>
      </c>
      <c r="BF32" s="360"/>
      <c r="BG32" s="360"/>
      <c r="BH32" s="360"/>
      <c r="BI32" s="360"/>
      <c r="BJ32" s="360"/>
      <c r="BK32" s="360"/>
      <c r="BL32" s="360">
        <f t="shared" si="31"/>
        <v>14.766</v>
      </c>
      <c r="BM32" s="360"/>
      <c r="BN32" s="360"/>
      <c r="BO32" s="360"/>
      <c r="BP32" s="360"/>
      <c r="BQ32" s="360"/>
      <c r="BR32" s="360"/>
      <c r="BS32" s="360">
        <v>3.2</v>
      </c>
      <c r="BT32" s="360"/>
      <c r="BU32" s="360"/>
      <c r="BV32" s="360"/>
      <c r="BW32" s="360"/>
      <c r="BX32" s="360"/>
      <c r="BY32" s="360"/>
      <c r="BZ32" s="209"/>
      <c r="CA32" s="209"/>
      <c r="CB32" s="209"/>
      <c r="CC32" s="209"/>
      <c r="CD32" s="209"/>
      <c r="CE32" s="209"/>
      <c r="CF32" s="209"/>
      <c r="CG32" s="209"/>
      <c r="CH32" s="209"/>
      <c r="CI32" s="209"/>
      <c r="CJ32" s="209"/>
      <c r="CK32" s="209"/>
      <c r="CL32" s="209"/>
      <c r="CM32" s="209"/>
      <c r="CN32" s="360"/>
      <c r="CO32" s="360"/>
      <c r="CP32" s="360"/>
      <c r="CQ32" s="360"/>
      <c r="CR32" s="360"/>
      <c r="CS32" s="360"/>
      <c r="CT32" s="360"/>
      <c r="CU32" s="209">
        <f t="shared" si="32"/>
        <v>3.2</v>
      </c>
      <c r="CV32" s="209"/>
      <c r="CW32" s="209"/>
      <c r="CX32" s="209"/>
      <c r="CY32" s="209"/>
      <c r="CZ32" s="209"/>
      <c r="DA32" s="361"/>
      <c r="DB32" s="362">
        <v>1.4750000000000001</v>
      </c>
      <c r="DC32" s="360"/>
      <c r="DD32" s="360"/>
      <c r="DE32" s="360"/>
      <c r="DF32" s="360"/>
      <c r="DG32" s="360"/>
      <c r="DH32" s="360"/>
      <c r="DI32" s="360">
        <v>1.4750000000000001</v>
      </c>
      <c r="DJ32" s="360"/>
      <c r="DK32" s="360"/>
      <c r="DL32" s="360"/>
      <c r="DM32" s="360"/>
      <c r="DN32" s="360"/>
      <c r="DO32" s="360"/>
      <c r="DP32" s="360">
        <v>1.4750000000000001</v>
      </c>
      <c r="DQ32" s="360"/>
      <c r="DR32" s="360"/>
      <c r="DS32" s="360"/>
      <c r="DT32" s="360"/>
      <c r="DU32" s="360"/>
      <c r="DV32" s="360"/>
      <c r="DW32" s="360">
        <v>1.4750000000000001</v>
      </c>
      <c r="DX32" s="360"/>
      <c r="DY32" s="360"/>
      <c r="DZ32" s="360"/>
      <c r="EA32" s="360"/>
      <c r="EB32" s="360"/>
      <c r="EC32" s="360"/>
      <c r="ED32" s="360">
        <f t="shared" si="33"/>
        <v>5.9</v>
      </c>
      <c r="EE32" s="360"/>
      <c r="EF32" s="360"/>
      <c r="EG32" s="360"/>
      <c r="EH32" s="360"/>
      <c r="EI32" s="360"/>
      <c r="EJ32" s="360"/>
      <c r="EK32" s="360">
        <v>1.28</v>
      </c>
      <c r="EL32" s="360"/>
      <c r="EM32" s="360"/>
      <c r="EN32" s="360"/>
      <c r="EO32" s="360"/>
      <c r="EP32" s="360"/>
      <c r="EQ32" s="360"/>
      <c r="ER32" s="209"/>
      <c r="ES32" s="209"/>
      <c r="ET32" s="209"/>
      <c r="EU32" s="209"/>
      <c r="EV32" s="209"/>
      <c r="EW32" s="209"/>
      <c r="EX32" s="209"/>
      <c r="EY32" s="209"/>
      <c r="EZ32" s="209"/>
      <c r="FA32" s="209"/>
      <c r="FB32" s="209"/>
      <c r="FC32" s="209"/>
      <c r="FD32" s="209"/>
      <c r="FE32" s="209"/>
      <c r="FF32" s="360"/>
      <c r="FG32" s="360"/>
      <c r="FH32" s="360"/>
      <c r="FI32" s="360"/>
      <c r="FJ32" s="360"/>
      <c r="FK32" s="360"/>
      <c r="FL32" s="360"/>
      <c r="FM32" s="209">
        <f t="shared" si="34"/>
        <v>1.28</v>
      </c>
      <c r="FN32" s="209"/>
      <c r="FO32" s="209"/>
      <c r="FP32" s="209"/>
      <c r="FQ32" s="209"/>
      <c r="FR32" s="209"/>
      <c r="FS32" s="364"/>
    </row>
    <row r="33" spans="1:175" s="14" customFormat="1" ht="62.25" customHeight="1">
      <c r="A33" s="365" t="s">
        <v>281</v>
      </c>
      <c r="B33" s="366"/>
      <c r="C33" s="366"/>
      <c r="D33" s="366"/>
      <c r="E33" s="367"/>
      <c r="F33" s="89" t="s">
        <v>52</v>
      </c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2"/>
      <c r="AJ33" s="362">
        <v>0.28499999999999998</v>
      </c>
      <c r="AK33" s="360"/>
      <c r="AL33" s="360"/>
      <c r="AM33" s="360"/>
      <c r="AN33" s="360"/>
      <c r="AO33" s="360"/>
      <c r="AP33" s="360"/>
      <c r="AQ33" s="360">
        <v>0.28499999999999998</v>
      </c>
      <c r="AR33" s="360"/>
      <c r="AS33" s="360"/>
      <c r="AT33" s="360"/>
      <c r="AU33" s="360"/>
      <c r="AV33" s="360"/>
      <c r="AW33" s="360"/>
      <c r="AX33" s="360">
        <v>0.28999999999999998</v>
      </c>
      <c r="AY33" s="360"/>
      <c r="AZ33" s="360"/>
      <c r="BA33" s="360"/>
      <c r="BB33" s="360"/>
      <c r="BC33" s="360"/>
      <c r="BD33" s="360"/>
      <c r="BE33" s="360">
        <v>0.28999999999999998</v>
      </c>
      <c r="BF33" s="360"/>
      <c r="BG33" s="360"/>
      <c r="BH33" s="360"/>
      <c r="BI33" s="360"/>
      <c r="BJ33" s="360"/>
      <c r="BK33" s="360"/>
      <c r="BL33" s="360">
        <f t="shared" si="31"/>
        <v>1.1499999999999999</v>
      </c>
      <c r="BM33" s="360"/>
      <c r="BN33" s="360"/>
      <c r="BO33" s="360"/>
      <c r="BP33" s="360"/>
      <c r="BQ33" s="360"/>
      <c r="BR33" s="360"/>
      <c r="BS33" s="360">
        <v>0</v>
      </c>
      <c r="BT33" s="360"/>
      <c r="BU33" s="360"/>
      <c r="BV33" s="360"/>
      <c r="BW33" s="360"/>
      <c r="BX33" s="360"/>
      <c r="BY33" s="360"/>
      <c r="BZ33" s="209"/>
      <c r="CA33" s="209"/>
      <c r="CB33" s="209"/>
      <c r="CC33" s="209"/>
      <c r="CD33" s="209"/>
      <c r="CE33" s="209"/>
      <c r="CF33" s="209"/>
      <c r="CG33" s="209"/>
      <c r="CH33" s="209"/>
      <c r="CI33" s="209"/>
      <c r="CJ33" s="209"/>
      <c r="CK33" s="209"/>
      <c r="CL33" s="209"/>
      <c r="CM33" s="209"/>
      <c r="CN33" s="360"/>
      <c r="CO33" s="360"/>
      <c r="CP33" s="360"/>
      <c r="CQ33" s="360"/>
      <c r="CR33" s="360"/>
      <c r="CS33" s="360"/>
      <c r="CT33" s="360"/>
      <c r="CU33" s="209">
        <f t="shared" si="32"/>
        <v>0</v>
      </c>
      <c r="CV33" s="209"/>
      <c r="CW33" s="209"/>
      <c r="CX33" s="209"/>
      <c r="CY33" s="209"/>
      <c r="CZ33" s="209"/>
      <c r="DA33" s="361"/>
      <c r="DB33" s="362">
        <v>0.115</v>
      </c>
      <c r="DC33" s="360"/>
      <c r="DD33" s="360"/>
      <c r="DE33" s="360"/>
      <c r="DF33" s="360"/>
      <c r="DG33" s="360"/>
      <c r="DH33" s="360"/>
      <c r="DI33" s="360">
        <v>0.115</v>
      </c>
      <c r="DJ33" s="360"/>
      <c r="DK33" s="360"/>
      <c r="DL33" s="360"/>
      <c r="DM33" s="360"/>
      <c r="DN33" s="360"/>
      <c r="DO33" s="360"/>
      <c r="DP33" s="360">
        <v>0.115</v>
      </c>
      <c r="DQ33" s="360"/>
      <c r="DR33" s="360"/>
      <c r="DS33" s="360"/>
      <c r="DT33" s="360"/>
      <c r="DU33" s="360"/>
      <c r="DV33" s="360"/>
      <c r="DW33" s="360">
        <v>0.115</v>
      </c>
      <c r="DX33" s="360"/>
      <c r="DY33" s="360"/>
      <c r="DZ33" s="360"/>
      <c r="EA33" s="360"/>
      <c r="EB33" s="360"/>
      <c r="EC33" s="360"/>
      <c r="ED33" s="360">
        <f t="shared" si="33"/>
        <v>0.46</v>
      </c>
      <c r="EE33" s="360"/>
      <c r="EF33" s="360"/>
      <c r="EG33" s="360"/>
      <c r="EH33" s="360"/>
      <c r="EI33" s="360"/>
      <c r="EJ33" s="360"/>
      <c r="EK33" s="360">
        <v>0</v>
      </c>
      <c r="EL33" s="360"/>
      <c r="EM33" s="360"/>
      <c r="EN33" s="360"/>
      <c r="EO33" s="360"/>
      <c r="EP33" s="360"/>
      <c r="EQ33" s="360"/>
      <c r="ER33" s="209"/>
      <c r="ES33" s="209"/>
      <c r="ET33" s="209"/>
      <c r="EU33" s="209"/>
      <c r="EV33" s="209"/>
      <c r="EW33" s="209"/>
      <c r="EX33" s="209"/>
      <c r="EY33" s="209"/>
      <c r="EZ33" s="209"/>
      <c r="FA33" s="209"/>
      <c r="FB33" s="209"/>
      <c r="FC33" s="209"/>
      <c r="FD33" s="209"/>
      <c r="FE33" s="209"/>
      <c r="FF33" s="360"/>
      <c r="FG33" s="360"/>
      <c r="FH33" s="360"/>
      <c r="FI33" s="360"/>
      <c r="FJ33" s="360"/>
      <c r="FK33" s="360"/>
      <c r="FL33" s="360"/>
      <c r="FM33" s="209">
        <f t="shared" si="34"/>
        <v>0</v>
      </c>
      <c r="FN33" s="209"/>
      <c r="FO33" s="209"/>
      <c r="FP33" s="209"/>
      <c r="FQ33" s="209"/>
      <c r="FR33" s="209"/>
      <c r="FS33" s="364"/>
    </row>
    <row r="34" spans="1:175" s="14" customFormat="1" ht="72" customHeight="1">
      <c r="A34" s="365" t="s">
        <v>282</v>
      </c>
      <c r="B34" s="366"/>
      <c r="C34" s="366"/>
      <c r="D34" s="366"/>
      <c r="E34" s="367"/>
      <c r="F34" s="89" t="s">
        <v>55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255"/>
      <c r="AJ34" s="362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209"/>
      <c r="CA34" s="209"/>
      <c r="CB34" s="209"/>
      <c r="CC34" s="209"/>
      <c r="CD34" s="209"/>
      <c r="CE34" s="209"/>
      <c r="CF34" s="209"/>
      <c r="CG34" s="209"/>
      <c r="CH34" s="209"/>
      <c r="CI34" s="209"/>
      <c r="CJ34" s="209"/>
      <c r="CK34" s="209"/>
      <c r="CL34" s="209"/>
      <c r="CM34" s="209"/>
      <c r="CN34" s="360"/>
      <c r="CO34" s="360"/>
      <c r="CP34" s="360"/>
      <c r="CQ34" s="360"/>
      <c r="CR34" s="360"/>
      <c r="CS34" s="360"/>
      <c r="CT34" s="360"/>
      <c r="CU34" s="209"/>
      <c r="CV34" s="209"/>
      <c r="CW34" s="209"/>
      <c r="CX34" s="209"/>
      <c r="CY34" s="209"/>
      <c r="CZ34" s="209"/>
      <c r="DA34" s="361"/>
      <c r="DB34" s="362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209"/>
      <c r="ES34" s="209"/>
      <c r="ET34" s="209"/>
      <c r="EU34" s="209"/>
      <c r="EV34" s="209"/>
      <c r="EW34" s="209"/>
      <c r="EX34" s="209"/>
      <c r="EY34" s="209"/>
      <c r="EZ34" s="209"/>
      <c r="FA34" s="209"/>
      <c r="FB34" s="209"/>
      <c r="FC34" s="209"/>
      <c r="FD34" s="209"/>
      <c r="FE34" s="209"/>
      <c r="FF34" s="360"/>
      <c r="FG34" s="360"/>
      <c r="FH34" s="360"/>
      <c r="FI34" s="360"/>
      <c r="FJ34" s="360"/>
      <c r="FK34" s="360"/>
      <c r="FL34" s="360"/>
      <c r="FM34" s="209"/>
      <c r="FN34" s="209"/>
      <c r="FO34" s="209"/>
      <c r="FP34" s="209"/>
      <c r="FQ34" s="209"/>
      <c r="FR34" s="209"/>
      <c r="FS34" s="364"/>
    </row>
    <row r="35" spans="1:175" s="14" customFormat="1" ht="41.25" customHeight="1">
      <c r="A35" s="365" t="s">
        <v>287</v>
      </c>
      <c r="B35" s="366"/>
      <c r="C35" s="366"/>
      <c r="D35" s="366"/>
      <c r="E35" s="367"/>
      <c r="F35" s="89" t="s">
        <v>54</v>
      </c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2"/>
      <c r="AJ35" s="362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78"/>
      <c r="BT35" s="378"/>
      <c r="BU35" s="378"/>
      <c r="BV35" s="378"/>
      <c r="BW35" s="378"/>
      <c r="BX35" s="378"/>
      <c r="BY35" s="378"/>
      <c r="BZ35" s="378"/>
      <c r="CA35" s="378"/>
      <c r="CB35" s="378"/>
      <c r="CC35" s="378"/>
      <c r="CD35" s="378"/>
      <c r="CE35" s="378"/>
      <c r="CF35" s="378"/>
      <c r="CG35" s="378"/>
      <c r="CH35" s="378"/>
      <c r="CI35" s="378"/>
      <c r="CJ35" s="378"/>
      <c r="CK35" s="378"/>
      <c r="CL35" s="378"/>
      <c r="CM35" s="378"/>
      <c r="CN35" s="378"/>
      <c r="CO35" s="378"/>
      <c r="CP35" s="378"/>
      <c r="CQ35" s="378"/>
      <c r="CR35" s="378"/>
      <c r="CS35" s="378"/>
      <c r="CT35" s="378"/>
      <c r="CU35" s="378"/>
      <c r="CV35" s="378"/>
      <c r="CW35" s="378"/>
      <c r="CX35" s="378"/>
      <c r="CY35" s="378"/>
      <c r="CZ35" s="378"/>
      <c r="DA35" s="379"/>
      <c r="DB35" s="362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78"/>
      <c r="EL35" s="378"/>
      <c r="EM35" s="378"/>
      <c r="EN35" s="378"/>
      <c r="EO35" s="378"/>
      <c r="EP35" s="378"/>
      <c r="EQ35" s="378"/>
      <c r="ER35" s="378"/>
      <c r="ES35" s="378"/>
      <c r="ET35" s="378"/>
      <c r="EU35" s="378"/>
      <c r="EV35" s="378"/>
      <c r="EW35" s="378"/>
      <c r="EX35" s="378"/>
      <c r="EY35" s="378"/>
      <c r="EZ35" s="378"/>
      <c r="FA35" s="378"/>
      <c r="FB35" s="378"/>
      <c r="FC35" s="378"/>
      <c r="FD35" s="378"/>
      <c r="FE35" s="378"/>
      <c r="FF35" s="378"/>
      <c r="FG35" s="378"/>
      <c r="FH35" s="378"/>
      <c r="FI35" s="378"/>
      <c r="FJ35" s="378"/>
      <c r="FK35" s="378"/>
      <c r="FL35" s="378"/>
      <c r="FM35" s="378"/>
      <c r="FN35" s="378"/>
      <c r="FO35" s="378"/>
      <c r="FP35" s="378"/>
      <c r="FQ35" s="378"/>
      <c r="FR35" s="378"/>
      <c r="FS35" s="380"/>
    </row>
    <row r="36" spans="1:175" s="14" customFormat="1" ht="77.25" customHeight="1">
      <c r="A36" s="365" t="s">
        <v>288</v>
      </c>
      <c r="B36" s="366"/>
      <c r="C36" s="366"/>
      <c r="D36" s="366"/>
      <c r="E36" s="367"/>
      <c r="F36" s="89" t="s">
        <v>316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255"/>
      <c r="AJ36" s="362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209"/>
      <c r="CA36" s="209"/>
      <c r="CB36" s="209"/>
      <c r="CC36" s="209"/>
      <c r="CD36" s="209"/>
      <c r="CE36" s="209"/>
      <c r="CF36" s="209"/>
      <c r="CG36" s="209"/>
      <c r="CH36" s="209"/>
      <c r="CI36" s="209"/>
      <c r="CJ36" s="209"/>
      <c r="CK36" s="209"/>
      <c r="CL36" s="209"/>
      <c r="CM36" s="209"/>
      <c r="CN36" s="360"/>
      <c r="CO36" s="360"/>
      <c r="CP36" s="360"/>
      <c r="CQ36" s="360"/>
      <c r="CR36" s="360"/>
      <c r="CS36" s="360"/>
      <c r="CT36" s="360"/>
      <c r="CU36" s="209"/>
      <c r="CV36" s="209"/>
      <c r="CW36" s="209"/>
      <c r="CX36" s="209"/>
      <c r="CY36" s="209"/>
      <c r="CZ36" s="209"/>
      <c r="DA36" s="361"/>
      <c r="DB36" s="362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209"/>
      <c r="ES36" s="209"/>
      <c r="ET36" s="209"/>
      <c r="EU36" s="209"/>
      <c r="EV36" s="209"/>
      <c r="EW36" s="209"/>
      <c r="EX36" s="209"/>
      <c r="EY36" s="209"/>
      <c r="EZ36" s="209"/>
      <c r="FA36" s="209"/>
      <c r="FB36" s="209"/>
      <c r="FC36" s="209"/>
      <c r="FD36" s="209"/>
      <c r="FE36" s="209"/>
      <c r="FF36" s="360"/>
      <c r="FG36" s="360"/>
      <c r="FH36" s="360"/>
      <c r="FI36" s="360"/>
      <c r="FJ36" s="360"/>
      <c r="FK36" s="360"/>
      <c r="FL36" s="360"/>
      <c r="FM36" s="209"/>
      <c r="FN36" s="209"/>
      <c r="FO36" s="209"/>
      <c r="FP36" s="209"/>
      <c r="FQ36" s="209"/>
      <c r="FR36" s="209"/>
      <c r="FS36" s="364"/>
    </row>
    <row r="37" spans="1:175" s="16" customFormat="1" ht="29.25" customHeight="1">
      <c r="A37" s="369" t="s">
        <v>56</v>
      </c>
      <c r="B37" s="370"/>
      <c r="C37" s="370"/>
      <c r="D37" s="370"/>
      <c r="E37" s="371"/>
      <c r="F37" s="117" t="s">
        <v>57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372"/>
      <c r="AJ37" s="373">
        <f>AJ38</f>
        <v>10.475</v>
      </c>
      <c r="AK37" s="368"/>
      <c r="AL37" s="368"/>
      <c r="AM37" s="368"/>
      <c r="AN37" s="368"/>
      <c r="AO37" s="368"/>
      <c r="AP37" s="368"/>
      <c r="AQ37" s="368">
        <f t="shared" ref="AQ37" si="35">AQ38</f>
        <v>10.475</v>
      </c>
      <c r="AR37" s="368"/>
      <c r="AS37" s="368"/>
      <c r="AT37" s="368"/>
      <c r="AU37" s="368"/>
      <c r="AV37" s="368"/>
      <c r="AW37" s="368"/>
      <c r="AX37" s="368">
        <f t="shared" ref="AX37" si="36">AX38</f>
        <v>10.475</v>
      </c>
      <c r="AY37" s="368"/>
      <c r="AZ37" s="368"/>
      <c r="BA37" s="368"/>
      <c r="BB37" s="368"/>
      <c r="BC37" s="368"/>
      <c r="BD37" s="368"/>
      <c r="BE37" s="368">
        <f t="shared" ref="BE37" si="37">BE38</f>
        <v>10.475</v>
      </c>
      <c r="BF37" s="368"/>
      <c r="BG37" s="368"/>
      <c r="BH37" s="368"/>
      <c r="BI37" s="368"/>
      <c r="BJ37" s="368"/>
      <c r="BK37" s="368"/>
      <c r="BL37" s="368">
        <f t="shared" ref="BL37" si="38">BL38</f>
        <v>41.9</v>
      </c>
      <c r="BM37" s="368"/>
      <c r="BN37" s="368"/>
      <c r="BO37" s="368"/>
      <c r="BP37" s="368"/>
      <c r="BQ37" s="368"/>
      <c r="BR37" s="368"/>
      <c r="BS37" s="368">
        <f>BS38</f>
        <v>6.42</v>
      </c>
      <c r="BT37" s="368"/>
      <c r="BU37" s="368"/>
      <c r="BV37" s="368"/>
      <c r="BW37" s="368"/>
      <c r="BX37" s="368"/>
      <c r="BY37" s="368"/>
      <c r="BZ37" s="368">
        <f t="shared" ref="BZ37" si="39">BZ38</f>
        <v>0</v>
      </c>
      <c r="CA37" s="368"/>
      <c r="CB37" s="368"/>
      <c r="CC37" s="368"/>
      <c r="CD37" s="368"/>
      <c r="CE37" s="368"/>
      <c r="CF37" s="368"/>
      <c r="CG37" s="368">
        <f t="shared" ref="CG37" si="40">CG38</f>
        <v>0</v>
      </c>
      <c r="CH37" s="368"/>
      <c r="CI37" s="368"/>
      <c r="CJ37" s="368"/>
      <c r="CK37" s="368"/>
      <c r="CL37" s="368"/>
      <c r="CM37" s="368"/>
      <c r="CN37" s="368">
        <f t="shared" ref="CN37" si="41">CN38</f>
        <v>0</v>
      </c>
      <c r="CO37" s="368"/>
      <c r="CP37" s="368"/>
      <c r="CQ37" s="368"/>
      <c r="CR37" s="368"/>
      <c r="CS37" s="368"/>
      <c r="CT37" s="368"/>
      <c r="CU37" s="368">
        <f t="shared" ref="CU37" si="42">CU38</f>
        <v>6.42</v>
      </c>
      <c r="CV37" s="368"/>
      <c r="CW37" s="368"/>
      <c r="CX37" s="368"/>
      <c r="CY37" s="368"/>
      <c r="CZ37" s="368"/>
      <c r="DA37" s="377"/>
      <c r="DB37" s="373">
        <f>DB38</f>
        <v>4.32</v>
      </c>
      <c r="DC37" s="368"/>
      <c r="DD37" s="368"/>
      <c r="DE37" s="368"/>
      <c r="DF37" s="368"/>
      <c r="DG37" s="368"/>
      <c r="DH37" s="368"/>
      <c r="DI37" s="368">
        <f t="shared" ref="DI37" si="43">DI38</f>
        <v>4.32</v>
      </c>
      <c r="DJ37" s="368"/>
      <c r="DK37" s="368"/>
      <c r="DL37" s="368"/>
      <c r="DM37" s="368"/>
      <c r="DN37" s="368"/>
      <c r="DO37" s="368"/>
      <c r="DP37" s="368">
        <f t="shared" ref="DP37" si="44">DP38</f>
        <v>4.32</v>
      </c>
      <c r="DQ37" s="368"/>
      <c r="DR37" s="368"/>
      <c r="DS37" s="368"/>
      <c r="DT37" s="368"/>
      <c r="DU37" s="368"/>
      <c r="DV37" s="368"/>
      <c r="DW37" s="368">
        <f t="shared" ref="DW37" si="45">DW38</f>
        <v>4.32</v>
      </c>
      <c r="DX37" s="368"/>
      <c r="DY37" s="368"/>
      <c r="DZ37" s="368"/>
      <c r="EA37" s="368"/>
      <c r="EB37" s="368"/>
      <c r="EC37" s="368"/>
      <c r="ED37" s="368">
        <f t="shared" ref="ED37" si="46">ED38</f>
        <v>17.28</v>
      </c>
      <c r="EE37" s="368"/>
      <c r="EF37" s="368"/>
      <c r="EG37" s="368"/>
      <c r="EH37" s="368"/>
      <c r="EI37" s="368"/>
      <c r="EJ37" s="368"/>
      <c r="EK37" s="368">
        <f>EK38</f>
        <v>0</v>
      </c>
      <c r="EL37" s="368"/>
      <c r="EM37" s="368"/>
      <c r="EN37" s="368"/>
      <c r="EO37" s="368"/>
      <c r="EP37" s="368"/>
      <c r="EQ37" s="368"/>
      <c r="ER37" s="368">
        <f t="shared" ref="ER37" si="47">ER38</f>
        <v>0</v>
      </c>
      <c r="ES37" s="368"/>
      <c r="ET37" s="368"/>
      <c r="EU37" s="368"/>
      <c r="EV37" s="368"/>
      <c r="EW37" s="368"/>
      <c r="EX37" s="368"/>
      <c r="EY37" s="368">
        <f t="shared" ref="EY37" si="48">EY38</f>
        <v>0</v>
      </c>
      <c r="EZ37" s="368"/>
      <c r="FA37" s="368"/>
      <c r="FB37" s="368"/>
      <c r="FC37" s="368"/>
      <c r="FD37" s="368"/>
      <c r="FE37" s="368"/>
      <c r="FF37" s="368">
        <f t="shared" ref="FF37" si="49">FF38</f>
        <v>0</v>
      </c>
      <c r="FG37" s="368"/>
      <c r="FH37" s="368"/>
      <c r="FI37" s="368"/>
      <c r="FJ37" s="368"/>
      <c r="FK37" s="368"/>
      <c r="FL37" s="368"/>
      <c r="FM37" s="368">
        <f t="shared" ref="FM37" si="50">FM38</f>
        <v>0</v>
      </c>
      <c r="FN37" s="368"/>
      <c r="FO37" s="368"/>
      <c r="FP37" s="368"/>
      <c r="FQ37" s="368"/>
      <c r="FR37" s="368"/>
      <c r="FS37" s="376"/>
    </row>
    <row r="38" spans="1:175" s="16" customFormat="1" ht="41.25" customHeight="1">
      <c r="A38" s="369" t="s">
        <v>58</v>
      </c>
      <c r="B38" s="370"/>
      <c r="C38" s="370"/>
      <c r="D38" s="370"/>
      <c r="E38" s="371"/>
      <c r="F38" s="117" t="s">
        <v>30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372"/>
      <c r="AJ38" s="373">
        <f>SUM(AJ39:AP52)</f>
        <v>10.475</v>
      </c>
      <c r="AK38" s="368"/>
      <c r="AL38" s="368"/>
      <c r="AM38" s="368"/>
      <c r="AN38" s="368"/>
      <c r="AO38" s="368"/>
      <c r="AP38" s="368"/>
      <c r="AQ38" s="368">
        <f t="shared" ref="AQ38" si="51">SUM(AQ39:AW52)</f>
        <v>10.475</v>
      </c>
      <c r="AR38" s="368"/>
      <c r="AS38" s="368"/>
      <c r="AT38" s="368"/>
      <c r="AU38" s="368"/>
      <c r="AV38" s="368"/>
      <c r="AW38" s="368"/>
      <c r="AX38" s="368">
        <f t="shared" ref="AX38" si="52">SUM(AX39:BD52)</f>
        <v>10.475</v>
      </c>
      <c r="AY38" s="368"/>
      <c r="AZ38" s="368"/>
      <c r="BA38" s="368"/>
      <c r="BB38" s="368"/>
      <c r="BC38" s="368"/>
      <c r="BD38" s="368"/>
      <c r="BE38" s="368">
        <f t="shared" ref="BE38" si="53">SUM(BE39:BK52)</f>
        <v>10.475</v>
      </c>
      <c r="BF38" s="368"/>
      <c r="BG38" s="368"/>
      <c r="BH38" s="368"/>
      <c r="BI38" s="368"/>
      <c r="BJ38" s="368"/>
      <c r="BK38" s="368"/>
      <c r="BL38" s="368">
        <f t="shared" ref="BL38" si="54">SUM(BL39:BR52)</f>
        <v>41.9</v>
      </c>
      <c r="BM38" s="368"/>
      <c r="BN38" s="368"/>
      <c r="BO38" s="368"/>
      <c r="BP38" s="368"/>
      <c r="BQ38" s="368"/>
      <c r="BR38" s="368"/>
      <c r="BS38" s="368">
        <f t="shared" ref="BS38" si="55">SUM(BS39:BY52)</f>
        <v>6.42</v>
      </c>
      <c r="BT38" s="368"/>
      <c r="BU38" s="368"/>
      <c r="BV38" s="368"/>
      <c r="BW38" s="368"/>
      <c r="BX38" s="368"/>
      <c r="BY38" s="368"/>
      <c r="BZ38" s="368">
        <f t="shared" ref="BZ38" si="56">SUM(BZ39:CF52)</f>
        <v>0</v>
      </c>
      <c r="CA38" s="368"/>
      <c r="CB38" s="368"/>
      <c r="CC38" s="368"/>
      <c r="CD38" s="368"/>
      <c r="CE38" s="368"/>
      <c r="CF38" s="368"/>
      <c r="CG38" s="368">
        <f t="shared" ref="CG38" si="57">SUM(CG39:CM52)</f>
        <v>0</v>
      </c>
      <c r="CH38" s="368"/>
      <c r="CI38" s="368"/>
      <c r="CJ38" s="368"/>
      <c r="CK38" s="368"/>
      <c r="CL38" s="368"/>
      <c r="CM38" s="368"/>
      <c r="CN38" s="368">
        <f t="shared" ref="CN38" si="58">SUM(CN39:CT52)</f>
        <v>0</v>
      </c>
      <c r="CO38" s="368"/>
      <c r="CP38" s="368"/>
      <c r="CQ38" s="368"/>
      <c r="CR38" s="368"/>
      <c r="CS38" s="368"/>
      <c r="CT38" s="368"/>
      <c r="CU38" s="368">
        <f t="shared" ref="CU38" si="59">SUM(CU39:DA52)</f>
        <v>6.42</v>
      </c>
      <c r="CV38" s="368"/>
      <c r="CW38" s="368"/>
      <c r="CX38" s="368"/>
      <c r="CY38" s="368"/>
      <c r="CZ38" s="368"/>
      <c r="DA38" s="377"/>
      <c r="DB38" s="373">
        <f t="shared" ref="DB38" si="60">SUM(DB39:DH52)</f>
        <v>4.32</v>
      </c>
      <c r="DC38" s="368"/>
      <c r="DD38" s="368"/>
      <c r="DE38" s="368"/>
      <c r="DF38" s="368"/>
      <c r="DG38" s="368"/>
      <c r="DH38" s="368"/>
      <c r="DI38" s="368">
        <f t="shared" ref="DI38" si="61">SUM(DI39:DO52)</f>
        <v>4.32</v>
      </c>
      <c r="DJ38" s="368"/>
      <c r="DK38" s="368"/>
      <c r="DL38" s="368"/>
      <c r="DM38" s="368"/>
      <c r="DN38" s="368"/>
      <c r="DO38" s="368"/>
      <c r="DP38" s="368">
        <f t="shared" ref="DP38" si="62">SUM(DP39:DV52)</f>
        <v>4.32</v>
      </c>
      <c r="DQ38" s="368"/>
      <c r="DR38" s="368"/>
      <c r="DS38" s="368"/>
      <c r="DT38" s="368"/>
      <c r="DU38" s="368"/>
      <c r="DV38" s="368"/>
      <c r="DW38" s="368">
        <f t="shared" ref="DW38" si="63">SUM(DW39:EC52)</f>
        <v>4.32</v>
      </c>
      <c r="DX38" s="368"/>
      <c r="DY38" s="368"/>
      <c r="DZ38" s="368"/>
      <c r="EA38" s="368"/>
      <c r="EB38" s="368"/>
      <c r="EC38" s="368"/>
      <c r="ED38" s="368">
        <f t="shared" ref="ED38" si="64">SUM(ED39:EJ52)</f>
        <v>17.28</v>
      </c>
      <c r="EE38" s="368"/>
      <c r="EF38" s="368"/>
      <c r="EG38" s="368"/>
      <c r="EH38" s="368"/>
      <c r="EI38" s="368"/>
      <c r="EJ38" s="368"/>
      <c r="EK38" s="368">
        <f t="shared" ref="EK38" si="65">SUM(EK39:EQ52)</f>
        <v>0</v>
      </c>
      <c r="EL38" s="368"/>
      <c r="EM38" s="368"/>
      <c r="EN38" s="368"/>
      <c r="EO38" s="368"/>
      <c r="EP38" s="368"/>
      <c r="EQ38" s="368"/>
      <c r="ER38" s="368">
        <f t="shared" ref="ER38" si="66">SUM(ER39:EX52)</f>
        <v>0</v>
      </c>
      <c r="ES38" s="368"/>
      <c r="ET38" s="368"/>
      <c r="EU38" s="368"/>
      <c r="EV38" s="368"/>
      <c r="EW38" s="368"/>
      <c r="EX38" s="368"/>
      <c r="EY38" s="368">
        <f t="shared" ref="EY38" si="67">SUM(EY39:FE52)</f>
        <v>0</v>
      </c>
      <c r="EZ38" s="368"/>
      <c r="FA38" s="368"/>
      <c r="FB38" s="368"/>
      <c r="FC38" s="368"/>
      <c r="FD38" s="368"/>
      <c r="FE38" s="368"/>
      <c r="FF38" s="368">
        <f t="shared" ref="FF38" si="68">SUM(FF39:FL52)</f>
        <v>0</v>
      </c>
      <c r="FG38" s="368"/>
      <c r="FH38" s="368"/>
      <c r="FI38" s="368"/>
      <c r="FJ38" s="368"/>
      <c r="FK38" s="368"/>
      <c r="FL38" s="368"/>
      <c r="FM38" s="368">
        <f t="shared" ref="FM38" si="69">SUM(FM39:FS52)</f>
        <v>0</v>
      </c>
      <c r="FN38" s="368"/>
      <c r="FO38" s="368"/>
      <c r="FP38" s="368"/>
      <c r="FQ38" s="368"/>
      <c r="FR38" s="368"/>
      <c r="FS38" s="376"/>
    </row>
    <row r="39" spans="1:175" s="14" customFormat="1" ht="73.5" customHeight="1">
      <c r="A39" s="365" t="s">
        <v>59</v>
      </c>
      <c r="B39" s="366"/>
      <c r="C39" s="366"/>
      <c r="D39" s="366"/>
      <c r="E39" s="367"/>
      <c r="F39" s="89" t="s">
        <v>60</v>
      </c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255"/>
      <c r="AJ39" s="362">
        <v>2.5</v>
      </c>
      <c r="AK39" s="360"/>
      <c r="AL39" s="360"/>
      <c r="AM39" s="360"/>
      <c r="AN39" s="360"/>
      <c r="AO39" s="360"/>
      <c r="AP39" s="360"/>
      <c r="AQ39" s="360">
        <v>2.5</v>
      </c>
      <c r="AR39" s="360"/>
      <c r="AS39" s="360"/>
      <c r="AT39" s="360"/>
      <c r="AU39" s="360"/>
      <c r="AV39" s="360"/>
      <c r="AW39" s="360"/>
      <c r="AX39" s="360">
        <v>2.5</v>
      </c>
      <c r="AY39" s="360"/>
      <c r="AZ39" s="360"/>
      <c r="BA39" s="360"/>
      <c r="BB39" s="360"/>
      <c r="BC39" s="360"/>
      <c r="BD39" s="360"/>
      <c r="BE39" s="360">
        <v>2.5</v>
      </c>
      <c r="BF39" s="360"/>
      <c r="BG39" s="360"/>
      <c r="BH39" s="360"/>
      <c r="BI39" s="360"/>
      <c r="BJ39" s="360"/>
      <c r="BK39" s="360"/>
      <c r="BL39" s="360">
        <f>SUM(AJ39:BK39)</f>
        <v>10</v>
      </c>
      <c r="BM39" s="360"/>
      <c r="BN39" s="360"/>
      <c r="BO39" s="360"/>
      <c r="BP39" s="360"/>
      <c r="BQ39" s="360"/>
      <c r="BR39" s="360"/>
      <c r="BS39" s="209">
        <v>2.2000000000000002</v>
      </c>
      <c r="BT39" s="209"/>
      <c r="BU39" s="209"/>
      <c r="BV39" s="209"/>
      <c r="BW39" s="209"/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09"/>
      <c r="CI39" s="209"/>
      <c r="CJ39" s="209"/>
      <c r="CK39" s="209"/>
      <c r="CL39" s="209"/>
      <c r="CM39" s="209"/>
      <c r="CN39" s="360"/>
      <c r="CO39" s="360"/>
      <c r="CP39" s="360"/>
      <c r="CQ39" s="360"/>
      <c r="CR39" s="360"/>
      <c r="CS39" s="360"/>
      <c r="CT39" s="360"/>
      <c r="CU39" s="360">
        <f>SUM(BS39:CT39)</f>
        <v>2.2000000000000002</v>
      </c>
      <c r="CV39" s="360"/>
      <c r="CW39" s="360"/>
      <c r="CX39" s="360"/>
      <c r="CY39" s="360"/>
      <c r="CZ39" s="360"/>
      <c r="DA39" s="374"/>
      <c r="DB39" s="362">
        <v>1.05</v>
      </c>
      <c r="DC39" s="360"/>
      <c r="DD39" s="360"/>
      <c r="DE39" s="360"/>
      <c r="DF39" s="360"/>
      <c r="DG39" s="360"/>
      <c r="DH39" s="360"/>
      <c r="DI39" s="360">
        <v>1.05</v>
      </c>
      <c r="DJ39" s="360"/>
      <c r="DK39" s="360"/>
      <c r="DL39" s="360"/>
      <c r="DM39" s="360"/>
      <c r="DN39" s="360"/>
      <c r="DO39" s="360"/>
      <c r="DP39" s="360">
        <v>1.05</v>
      </c>
      <c r="DQ39" s="360"/>
      <c r="DR39" s="360"/>
      <c r="DS39" s="360"/>
      <c r="DT39" s="360"/>
      <c r="DU39" s="360"/>
      <c r="DV39" s="360"/>
      <c r="DW39" s="360">
        <v>1.05</v>
      </c>
      <c r="DX39" s="360"/>
      <c r="DY39" s="360"/>
      <c r="DZ39" s="360"/>
      <c r="EA39" s="360"/>
      <c r="EB39" s="360"/>
      <c r="EC39" s="360"/>
      <c r="ED39" s="360">
        <f>SUM(DB39:EC39)</f>
        <v>4.2</v>
      </c>
      <c r="EE39" s="360"/>
      <c r="EF39" s="360"/>
      <c r="EG39" s="360"/>
      <c r="EH39" s="360"/>
      <c r="EI39" s="360"/>
      <c r="EJ39" s="360"/>
      <c r="EK39" s="209">
        <v>0</v>
      </c>
      <c r="EL39" s="209"/>
      <c r="EM39" s="209"/>
      <c r="EN39" s="209"/>
      <c r="EO39" s="209"/>
      <c r="EP39" s="209"/>
      <c r="EQ39" s="209"/>
      <c r="ER39" s="209"/>
      <c r="ES39" s="209"/>
      <c r="ET39" s="209"/>
      <c r="EU39" s="209"/>
      <c r="EV39" s="209"/>
      <c r="EW39" s="209"/>
      <c r="EX39" s="209"/>
      <c r="EY39" s="209"/>
      <c r="EZ39" s="209"/>
      <c r="FA39" s="209"/>
      <c r="FB39" s="209"/>
      <c r="FC39" s="209"/>
      <c r="FD39" s="209"/>
      <c r="FE39" s="209"/>
      <c r="FF39" s="360"/>
      <c r="FG39" s="360"/>
      <c r="FH39" s="360"/>
      <c r="FI39" s="360"/>
      <c r="FJ39" s="360"/>
      <c r="FK39" s="360"/>
      <c r="FL39" s="360"/>
      <c r="FM39" s="360">
        <f>SUM(EK39:FL39)</f>
        <v>0</v>
      </c>
      <c r="FN39" s="360"/>
      <c r="FO39" s="360"/>
      <c r="FP39" s="360"/>
      <c r="FQ39" s="360"/>
      <c r="FR39" s="360"/>
      <c r="FS39" s="375"/>
    </row>
    <row r="40" spans="1:175" s="14" customFormat="1" ht="57.75" customHeight="1">
      <c r="A40" s="365" t="s">
        <v>121</v>
      </c>
      <c r="B40" s="366"/>
      <c r="C40" s="366"/>
      <c r="D40" s="366"/>
      <c r="E40" s="367"/>
      <c r="F40" s="89" t="s">
        <v>61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255"/>
      <c r="AJ40" s="362">
        <v>7.25</v>
      </c>
      <c r="AK40" s="360"/>
      <c r="AL40" s="360"/>
      <c r="AM40" s="360"/>
      <c r="AN40" s="360"/>
      <c r="AO40" s="360"/>
      <c r="AP40" s="360"/>
      <c r="AQ40" s="360">
        <v>7.25</v>
      </c>
      <c r="AR40" s="360"/>
      <c r="AS40" s="360"/>
      <c r="AT40" s="360"/>
      <c r="AU40" s="360"/>
      <c r="AV40" s="360"/>
      <c r="AW40" s="360"/>
      <c r="AX40" s="360">
        <v>7.25</v>
      </c>
      <c r="AY40" s="360"/>
      <c r="AZ40" s="360"/>
      <c r="BA40" s="360"/>
      <c r="BB40" s="360"/>
      <c r="BC40" s="360"/>
      <c r="BD40" s="360"/>
      <c r="BE40" s="360">
        <v>7.25</v>
      </c>
      <c r="BF40" s="360"/>
      <c r="BG40" s="360"/>
      <c r="BH40" s="360"/>
      <c r="BI40" s="360"/>
      <c r="BJ40" s="360"/>
      <c r="BK40" s="360"/>
      <c r="BL40" s="360">
        <f>SUM(AJ40:BK40)</f>
        <v>29</v>
      </c>
      <c r="BM40" s="360"/>
      <c r="BN40" s="360"/>
      <c r="BO40" s="360"/>
      <c r="BP40" s="360"/>
      <c r="BQ40" s="360"/>
      <c r="BR40" s="360"/>
      <c r="BS40" s="209">
        <v>4.22</v>
      </c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360"/>
      <c r="CO40" s="360"/>
      <c r="CP40" s="360"/>
      <c r="CQ40" s="360"/>
      <c r="CR40" s="360"/>
      <c r="CS40" s="360"/>
      <c r="CT40" s="360"/>
      <c r="CU40" s="360">
        <f t="shared" ref="CU40:CU41" si="70">SUM(BS40:CT40)</f>
        <v>4.22</v>
      </c>
      <c r="CV40" s="360"/>
      <c r="CW40" s="360"/>
      <c r="CX40" s="360"/>
      <c r="CY40" s="360"/>
      <c r="CZ40" s="360"/>
      <c r="DA40" s="374"/>
      <c r="DB40" s="362">
        <v>2.97</v>
      </c>
      <c r="DC40" s="360"/>
      <c r="DD40" s="360"/>
      <c r="DE40" s="360"/>
      <c r="DF40" s="360"/>
      <c r="DG40" s="360"/>
      <c r="DH40" s="360"/>
      <c r="DI40" s="360">
        <v>2.97</v>
      </c>
      <c r="DJ40" s="360"/>
      <c r="DK40" s="360"/>
      <c r="DL40" s="360"/>
      <c r="DM40" s="360"/>
      <c r="DN40" s="360"/>
      <c r="DO40" s="360"/>
      <c r="DP40" s="360">
        <v>2.97</v>
      </c>
      <c r="DQ40" s="360"/>
      <c r="DR40" s="360"/>
      <c r="DS40" s="360"/>
      <c r="DT40" s="360"/>
      <c r="DU40" s="360"/>
      <c r="DV40" s="360"/>
      <c r="DW40" s="360">
        <v>2.97</v>
      </c>
      <c r="DX40" s="360"/>
      <c r="DY40" s="360"/>
      <c r="DZ40" s="360"/>
      <c r="EA40" s="360"/>
      <c r="EB40" s="360"/>
      <c r="EC40" s="360"/>
      <c r="ED40" s="360">
        <f>SUM(DB40:EC40)</f>
        <v>11.88</v>
      </c>
      <c r="EE40" s="360"/>
      <c r="EF40" s="360"/>
      <c r="EG40" s="360"/>
      <c r="EH40" s="360"/>
      <c r="EI40" s="360"/>
      <c r="EJ40" s="360"/>
      <c r="EK40" s="209">
        <v>0</v>
      </c>
      <c r="EL40" s="209"/>
      <c r="EM40" s="209"/>
      <c r="EN40" s="209"/>
      <c r="EO40" s="209"/>
      <c r="EP40" s="209"/>
      <c r="EQ40" s="209"/>
      <c r="ER40" s="209"/>
      <c r="ES40" s="209"/>
      <c r="ET40" s="209"/>
      <c r="EU40" s="209"/>
      <c r="EV40" s="209"/>
      <c r="EW40" s="209"/>
      <c r="EX40" s="209"/>
      <c r="EY40" s="209"/>
      <c r="EZ40" s="209"/>
      <c r="FA40" s="209"/>
      <c r="FB40" s="209"/>
      <c r="FC40" s="209"/>
      <c r="FD40" s="209"/>
      <c r="FE40" s="209"/>
      <c r="FF40" s="360"/>
      <c r="FG40" s="360"/>
      <c r="FH40" s="360"/>
      <c r="FI40" s="360"/>
      <c r="FJ40" s="360"/>
      <c r="FK40" s="360"/>
      <c r="FL40" s="360"/>
      <c r="FM40" s="360">
        <f>SUM(EK40:FL40)</f>
        <v>0</v>
      </c>
      <c r="FN40" s="360"/>
      <c r="FO40" s="360"/>
      <c r="FP40" s="360"/>
      <c r="FQ40" s="360"/>
      <c r="FR40" s="360"/>
      <c r="FS40" s="375"/>
    </row>
    <row r="41" spans="1:175" s="14" customFormat="1" ht="88.5" customHeight="1">
      <c r="A41" s="365" t="s">
        <v>122</v>
      </c>
      <c r="B41" s="366"/>
      <c r="C41" s="366"/>
      <c r="D41" s="366"/>
      <c r="E41" s="367"/>
      <c r="F41" s="89" t="s">
        <v>62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255"/>
      <c r="AJ41" s="362">
        <v>0.72499999999999998</v>
      </c>
      <c r="AK41" s="360"/>
      <c r="AL41" s="360"/>
      <c r="AM41" s="360"/>
      <c r="AN41" s="360"/>
      <c r="AO41" s="360"/>
      <c r="AP41" s="360"/>
      <c r="AQ41" s="360">
        <v>0.72499999999999998</v>
      </c>
      <c r="AR41" s="360"/>
      <c r="AS41" s="360"/>
      <c r="AT41" s="360"/>
      <c r="AU41" s="360"/>
      <c r="AV41" s="360"/>
      <c r="AW41" s="360"/>
      <c r="AX41" s="360">
        <v>0.72499999999999998</v>
      </c>
      <c r="AY41" s="360"/>
      <c r="AZ41" s="360"/>
      <c r="BA41" s="360"/>
      <c r="BB41" s="360"/>
      <c r="BC41" s="360"/>
      <c r="BD41" s="360"/>
      <c r="BE41" s="360">
        <v>0.72499999999999998</v>
      </c>
      <c r="BF41" s="360"/>
      <c r="BG41" s="360"/>
      <c r="BH41" s="360"/>
      <c r="BI41" s="360"/>
      <c r="BJ41" s="360"/>
      <c r="BK41" s="360"/>
      <c r="BL41" s="360">
        <f>SUM(AJ41:BK41)</f>
        <v>2.9</v>
      </c>
      <c r="BM41" s="360"/>
      <c r="BN41" s="360"/>
      <c r="BO41" s="360"/>
      <c r="BP41" s="360"/>
      <c r="BQ41" s="360"/>
      <c r="BR41" s="360"/>
      <c r="BS41" s="360">
        <v>0</v>
      </c>
      <c r="BT41" s="360"/>
      <c r="BU41" s="360"/>
      <c r="BV41" s="360"/>
      <c r="BW41" s="360"/>
      <c r="BX41" s="360"/>
      <c r="BY41" s="360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360"/>
      <c r="CO41" s="360"/>
      <c r="CP41" s="360"/>
      <c r="CQ41" s="360"/>
      <c r="CR41" s="360"/>
      <c r="CS41" s="360"/>
      <c r="CT41" s="360"/>
      <c r="CU41" s="360">
        <f t="shared" si="70"/>
        <v>0</v>
      </c>
      <c r="CV41" s="360"/>
      <c r="CW41" s="360"/>
      <c r="CX41" s="360"/>
      <c r="CY41" s="360"/>
      <c r="CZ41" s="360"/>
      <c r="DA41" s="374"/>
      <c r="DB41" s="362">
        <v>0.3</v>
      </c>
      <c r="DC41" s="360"/>
      <c r="DD41" s="360"/>
      <c r="DE41" s="360"/>
      <c r="DF41" s="360"/>
      <c r="DG41" s="360"/>
      <c r="DH41" s="360"/>
      <c r="DI41" s="360">
        <v>0.3</v>
      </c>
      <c r="DJ41" s="360"/>
      <c r="DK41" s="360"/>
      <c r="DL41" s="360"/>
      <c r="DM41" s="360"/>
      <c r="DN41" s="360"/>
      <c r="DO41" s="360"/>
      <c r="DP41" s="360">
        <v>0.3</v>
      </c>
      <c r="DQ41" s="360"/>
      <c r="DR41" s="360"/>
      <c r="DS41" s="360"/>
      <c r="DT41" s="360"/>
      <c r="DU41" s="360"/>
      <c r="DV41" s="360"/>
      <c r="DW41" s="360">
        <v>0.3</v>
      </c>
      <c r="DX41" s="360"/>
      <c r="DY41" s="360"/>
      <c r="DZ41" s="360"/>
      <c r="EA41" s="360"/>
      <c r="EB41" s="360"/>
      <c r="EC41" s="360"/>
      <c r="ED41" s="360">
        <f>SUM(DB41:EC41)</f>
        <v>1.2</v>
      </c>
      <c r="EE41" s="360"/>
      <c r="EF41" s="360"/>
      <c r="EG41" s="360"/>
      <c r="EH41" s="360"/>
      <c r="EI41" s="360"/>
      <c r="EJ41" s="360"/>
      <c r="EK41" s="209">
        <v>0</v>
      </c>
      <c r="EL41" s="209"/>
      <c r="EM41" s="209"/>
      <c r="EN41" s="209"/>
      <c r="EO41" s="209"/>
      <c r="EP41" s="209"/>
      <c r="EQ41" s="209"/>
      <c r="ER41" s="209"/>
      <c r="ES41" s="209"/>
      <c r="ET41" s="209"/>
      <c r="EU41" s="209"/>
      <c r="EV41" s="209"/>
      <c r="EW41" s="209"/>
      <c r="EX41" s="209"/>
      <c r="EY41" s="209"/>
      <c r="EZ41" s="209"/>
      <c r="FA41" s="209"/>
      <c r="FB41" s="209"/>
      <c r="FC41" s="209"/>
      <c r="FD41" s="209"/>
      <c r="FE41" s="209"/>
      <c r="FF41" s="360"/>
      <c r="FG41" s="360"/>
      <c r="FH41" s="360"/>
      <c r="FI41" s="360"/>
      <c r="FJ41" s="360"/>
      <c r="FK41" s="360"/>
      <c r="FL41" s="360"/>
      <c r="FM41" s="209"/>
      <c r="FN41" s="209"/>
      <c r="FO41" s="209"/>
      <c r="FP41" s="209"/>
      <c r="FQ41" s="209"/>
      <c r="FR41" s="209"/>
      <c r="FS41" s="364"/>
    </row>
    <row r="42" spans="1:175" s="14" customFormat="1" ht="39" customHeight="1">
      <c r="A42" s="365" t="s">
        <v>123</v>
      </c>
      <c r="B42" s="366"/>
      <c r="C42" s="366"/>
      <c r="D42" s="366"/>
      <c r="E42" s="367"/>
      <c r="F42" s="89" t="s">
        <v>289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255"/>
      <c r="AJ42" s="362">
        <v>0</v>
      </c>
      <c r="AK42" s="360"/>
      <c r="AL42" s="360"/>
      <c r="AM42" s="360"/>
      <c r="AN42" s="360"/>
      <c r="AO42" s="360"/>
      <c r="AP42" s="360"/>
      <c r="AQ42" s="360">
        <v>0</v>
      </c>
      <c r="AR42" s="360"/>
      <c r="AS42" s="360"/>
      <c r="AT42" s="360"/>
      <c r="AU42" s="360"/>
      <c r="AV42" s="360"/>
      <c r="AW42" s="360"/>
      <c r="AX42" s="360">
        <v>0</v>
      </c>
      <c r="AY42" s="360"/>
      <c r="AZ42" s="360"/>
      <c r="BA42" s="360"/>
      <c r="BB42" s="360"/>
      <c r="BC42" s="360"/>
      <c r="BD42" s="360"/>
      <c r="BE42" s="360">
        <v>0</v>
      </c>
      <c r="BF42" s="360"/>
      <c r="BG42" s="360"/>
      <c r="BH42" s="360"/>
      <c r="BI42" s="360"/>
      <c r="BJ42" s="360"/>
      <c r="BK42" s="360"/>
      <c r="BL42" s="360">
        <f t="shared" ref="BL42:BL48" si="71">AJ42+AQ42+AX42+BE42</f>
        <v>0</v>
      </c>
      <c r="BM42" s="360"/>
      <c r="BN42" s="360"/>
      <c r="BO42" s="360"/>
      <c r="BP42" s="360"/>
      <c r="BQ42" s="360"/>
      <c r="BR42" s="360"/>
      <c r="BS42" s="360">
        <v>0</v>
      </c>
      <c r="BT42" s="360"/>
      <c r="BU42" s="360"/>
      <c r="BV42" s="360"/>
      <c r="BW42" s="360"/>
      <c r="BX42" s="360"/>
      <c r="BY42" s="360"/>
      <c r="BZ42" s="209"/>
      <c r="CA42" s="209"/>
      <c r="CB42" s="209"/>
      <c r="CC42" s="209"/>
      <c r="CD42" s="209"/>
      <c r="CE42" s="209"/>
      <c r="CF42" s="209"/>
      <c r="CG42" s="209"/>
      <c r="CH42" s="209"/>
      <c r="CI42" s="209"/>
      <c r="CJ42" s="209"/>
      <c r="CK42" s="209"/>
      <c r="CL42" s="209"/>
      <c r="CM42" s="209"/>
      <c r="CN42" s="360"/>
      <c r="CO42" s="360"/>
      <c r="CP42" s="360"/>
      <c r="CQ42" s="360"/>
      <c r="CR42" s="360"/>
      <c r="CS42" s="360"/>
      <c r="CT42" s="360"/>
      <c r="CU42" s="209">
        <f t="shared" ref="CU42:CU48" si="72">BS42+BZ42+CG42+CN42</f>
        <v>0</v>
      </c>
      <c r="CV42" s="209"/>
      <c r="CW42" s="209"/>
      <c r="CX42" s="209"/>
      <c r="CY42" s="209"/>
      <c r="CZ42" s="209"/>
      <c r="DA42" s="361"/>
      <c r="DB42" s="362">
        <v>0</v>
      </c>
      <c r="DC42" s="360"/>
      <c r="DD42" s="360"/>
      <c r="DE42" s="360"/>
      <c r="DF42" s="360"/>
      <c r="DG42" s="360"/>
      <c r="DH42" s="360"/>
      <c r="DI42" s="360">
        <v>0</v>
      </c>
      <c r="DJ42" s="360"/>
      <c r="DK42" s="360"/>
      <c r="DL42" s="360"/>
      <c r="DM42" s="360"/>
      <c r="DN42" s="360"/>
      <c r="DO42" s="360"/>
      <c r="DP42" s="360">
        <v>0</v>
      </c>
      <c r="DQ42" s="360"/>
      <c r="DR42" s="360"/>
      <c r="DS42" s="360"/>
      <c r="DT42" s="360"/>
      <c r="DU42" s="360"/>
      <c r="DV42" s="360"/>
      <c r="DW42" s="360">
        <v>0</v>
      </c>
      <c r="DX42" s="360"/>
      <c r="DY42" s="360"/>
      <c r="DZ42" s="360"/>
      <c r="EA42" s="360"/>
      <c r="EB42" s="360"/>
      <c r="EC42" s="360"/>
      <c r="ED42" s="360">
        <f t="shared" ref="ED42:ED48" si="73">DB42+DI42+DP42+DW42</f>
        <v>0</v>
      </c>
      <c r="EE42" s="360"/>
      <c r="EF42" s="360"/>
      <c r="EG42" s="360"/>
      <c r="EH42" s="360"/>
      <c r="EI42" s="360"/>
      <c r="EJ42" s="360"/>
      <c r="EK42" s="360">
        <v>0</v>
      </c>
      <c r="EL42" s="360"/>
      <c r="EM42" s="360"/>
      <c r="EN42" s="360"/>
      <c r="EO42" s="360"/>
      <c r="EP42" s="360"/>
      <c r="EQ42" s="360"/>
      <c r="ER42" s="215"/>
      <c r="ES42" s="215"/>
      <c r="ET42" s="215"/>
      <c r="EU42" s="215"/>
      <c r="EV42" s="215"/>
      <c r="EW42" s="215"/>
      <c r="EX42" s="215"/>
      <c r="EY42" s="215"/>
      <c r="EZ42" s="215"/>
      <c r="FA42" s="215"/>
      <c r="FB42" s="215"/>
      <c r="FC42" s="215"/>
      <c r="FD42" s="215"/>
      <c r="FE42" s="215"/>
      <c r="FF42" s="363"/>
      <c r="FG42" s="363"/>
      <c r="FH42" s="363"/>
      <c r="FI42" s="363"/>
      <c r="FJ42" s="363"/>
      <c r="FK42" s="363"/>
      <c r="FL42" s="363"/>
      <c r="FM42" s="209">
        <f t="shared" ref="FM42:FM48" si="74">EK42+ER42+EY42+FF42</f>
        <v>0</v>
      </c>
      <c r="FN42" s="209"/>
      <c r="FO42" s="209"/>
      <c r="FP42" s="209"/>
      <c r="FQ42" s="209"/>
      <c r="FR42" s="209"/>
      <c r="FS42" s="364"/>
    </row>
    <row r="43" spans="1:175" s="14" customFormat="1" ht="35.25" customHeight="1">
      <c r="A43" s="365" t="s">
        <v>124</v>
      </c>
      <c r="B43" s="366"/>
      <c r="C43" s="366"/>
      <c r="D43" s="366"/>
      <c r="E43" s="367"/>
      <c r="F43" s="89" t="s">
        <v>290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255"/>
      <c r="AJ43" s="362">
        <v>0</v>
      </c>
      <c r="AK43" s="360"/>
      <c r="AL43" s="360"/>
      <c r="AM43" s="360"/>
      <c r="AN43" s="360"/>
      <c r="AO43" s="360"/>
      <c r="AP43" s="360"/>
      <c r="AQ43" s="360">
        <v>0</v>
      </c>
      <c r="AR43" s="360"/>
      <c r="AS43" s="360"/>
      <c r="AT43" s="360"/>
      <c r="AU43" s="360"/>
      <c r="AV43" s="360"/>
      <c r="AW43" s="360"/>
      <c r="AX43" s="360">
        <v>0</v>
      </c>
      <c r="AY43" s="360"/>
      <c r="AZ43" s="360"/>
      <c r="BA43" s="360"/>
      <c r="BB43" s="360"/>
      <c r="BC43" s="360"/>
      <c r="BD43" s="360"/>
      <c r="BE43" s="360">
        <v>0</v>
      </c>
      <c r="BF43" s="360"/>
      <c r="BG43" s="360"/>
      <c r="BH43" s="360"/>
      <c r="BI43" s="360"/>
      <c r="BJ43" s="360"/>
      <c r="BK43" s="360"/>
      <c r="BL43" s="360">
        <f t="shared" si="71"/>
        <v>0</v>
      </c>
      <c r="BM43" s="360"/>
      <c r="BN43" s="360"/>
      <c r="BO43" s="360"/>
      <c r="BP43" s="360"/>
      <c r="BQ43" s="360"/>
      <c r="BR43" s="360"/>
      <c r="BS43" s="360">
        <v>0</v>
      </c>
      <c r="BT43" s="360"/>
      <c r="BU43" s="360"/>
      <c r="BV43" s="360"/>
      <c r="BW43" s="360"/>
      <c r="BX43" s="360"/>
      <c r="BY43" s="360"/>
      <c r="BZ43" s="209"/>
      <c r="CA43" s="209"/>
      <c r="CB43" s="209"/>
      <c r="CC43" s="209"/>
      <c r="CD43" s="209"/>
      <c r="CE43" s="209"/>
      <c r="CF43" s="209"/>
      <c r="CG43" s="209"/>
      <c r="CH43" s="209"/>
      <c r="CI43" s="209"/>
      <c r="CJ43" s="209"/>
      <c r="CK43" s="209"/>
      <c r="CL43" s="209"/>
      <c r="CM43" s="209"/>
      <c r="CN43" s="360"/>
      <c r="CO43" s="360"/>
      <c r="CP43" s="360"/>
      <c r="CQ43" s="360"/>
      <c r="CR43" s="360"/>
      <c r="CS43" s="360"/>
      <c r="CT43" s="360"/>
      <c r="CU43" s="209">
        <f t="shared" si="72"/>
        <v>0</v>
      </c>
      <c r="CV43" s="209"/>
      <c r="CW43" s="209"/>
      <c r="CX43" s="209"/>
      <c r="CY43" s="209"/>
      <c r="CZ43" s="209"/>
      <c r="DA43" s="361"/>
      <c r="DB43" s="362">
        <v>0</v>
      </c>
      <c r="DC43" s="360"/>
      <c r="DD43" s="360"/>
      <c r="DE43" s="360"/>
      <c r="DF43" s="360"/>
      <c r="DG43" s="360"/>
      <c r="DH43" s="360"/>
      <c r="DI43" s="360">
        <v>0</v>
      </c>
      <c r="DJ43" s="360"/>
      <c r="DK43" s="360"/>
      <c r="DL43" s="360"/>
      <c r="DM43" s="360"/>
      <c r="DN43" s="360"/>
      <c r="DO43" s="360"/>
      <c r="DP43" s="360">
        <v>0</v>
      </c>
      <c r="DQ43" s="360"/>
      <c r="DR43" s="360"/>
      <c r="DS43" s="360"/>
      <c r="DT43" s="360"/>
      <c r="DU43" s="360"/>
      <c r="DV43" s="360"/>
      <c r="DW43" s="360">
        <v>0</v>
      </c>
      <c r="DX43" s="360"/>
      <c r="DY43" s="360"/>
      <c r="DZ43" s="360"/>
      <c r="EA43" s="360"/>
      <c r="EB43" s="360"/>
      <c r="EC43" s="360"/>
      <c r="ED43" s="360">
        <f t="shared" si="73"/>
        <v>0</v>
      </c>
      <c r="EE43" s="360"/>
      <c r="EF43" s="360"/>
      <c r="EG43" s="360"/>
      <c r="EH43" s="360"/>
      <c r="EI43" s="360"/>
      <c r="EJ43" s="360"/>
      <c r="EK43" s="360">
        <v>0</v>
      </c>
      <c r="EL43" s="360"/>
      <c r="EM43" s="360"/>
      <c r="EN43" s="360"/>
      <c r="EO43" s="360"/>
      <c r="EP43" s="360"/>
      <c r="EQ43" s="360"/>
      <c r="ER43" s="215"/>
      <c r="ES43" s="215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5"/>
      <c r="FF43" s="363"/>
      <c r="FG43" s="363"/>
      <c r="FH43" s="363"/>
      <c r="FI43" s="363"/>
      <c r="FJ43" s="363"/>
      <c r="FK43" s="363"/>
      <c r="FL43" s="363"/>
      <c r="FM43" s="209">
        <f t="shared" si="74"/>
        <v>0</v>
      </c>
      <c r="FN43" s="209"/>
      <c r="FO43" s="209"/>
      <c r="FP43" s="209"/>
      <c r="FQ43" s="209"/>
      <c r="FR43" s="209"/>
      <c r="FS43" s="364"/>
    </row>
    <row r="44" spans="1:175" s="14" customFormat="1" ht="36" customHeight="1">
      <c r="A44" s="365" t="s">
        <v>283</v>
      </c>
      <c r="B44" s="366"/>
      <c r="C44" s="366"/>
      <c r="D44" s="366"/>
      <c r="E44" s="367"/>
      <c r="F44" s="89" t="s">
        <v>291</v>
      </c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255"/>
      <c r="AJ44" s="362">
        <v>0</v>
      </c>
      <c r="AK44" s="360"/>
      <c r="AL44" s="360"/>
      <c r="AM44" s="360"/>
      <c r="AN44" s="360"/>
      <c r="AO44" s="360"/>
      <c r="AP44" s="360"/>
      <c r="AQ44" s="360">
        <v>0</v>
      </c>
      <c r="AR44" s="360"/>
      <c r="AS44" s="360"/>
      <c r="AT44" s="360"/>
      <c r="AU44" s="360"/>
      <c r="AV44" s="360"/>
      <c r="AW44" s="360"/>
      <c r="AX44" s="360">
        <v>0</v>
      </c>
      <c r="AY44" s="360"/>
      <c r="AZ44" s="360"/>
      <c r="BA44" s="360"/>
      <c r="BB44" s="360"/>
      <c r="BC44" s="360"/>
      <c r="BD44" s="360"/>
      <c r="BE44" s="360">
        <v>0</v>
      </c>
      <c r="BF44" s="360"/>
      <c r="BG44" s="360"/>
      <c r="BH44" s="360"/>
      <c r="BI44" s="360"/>
      <c r="BJ44" s="360"/>
      <c r="BK44" s="360"/>
      <c r="BL44" s="360">
        <f t="shared" si="71"/>
        <v>0</v>
      </c>
      <c r="BM44" s="360"/>
      <c r="BN44" s="360"/>
      <c r="BO44" s="360"/>
      <c r="BP44" s="360"/>
      <c r="BQ44" s="360"/>
      <c r="BR44" s="360"/>
      <c r="BS44" s="360">
        <v>0</v>
      </c>
      <c r="BT44" s="360"/>
      <c r="BU44" s="360"/>
      <c r="BV44" s="360"/>
      <c r="BW44" s="360"/>
      <c r="BX44" s="360"/>
      <c r="BY44" s="360"/>
      <c r="BZ44" s="209"/>
      <c r="CA44" s="209"/>
      <c r="CB44" s="209"/>
      <c r="CC44" s="209"/>
      <c r="CD44" s="209"/>
      <c r="CE44" s="209"/>
      <c r="CF44" s="209"/>
      <c r="CG44" s="209"/>
      <c r="CH44" s="209"/>
      <c r="CI44" s="209"/>
      <c r="CJ44" s="209"/>
      <c r="CK44" s="209"/>
      <c r="CL44" s="209"/>
      <c r="CM44" s="209"/>
      <c r="CN44" s="360"/>
      <c r="CO44" s="360"/>
      <c r="CP44" s="360"/>
      <c r="CQ44" s="360"/>
      <c r="CR44" s="360"/>
      <c r="CS44" s="360"/>
      <c r="CT44" s="360"/>
      <c r="CU44" s="209">
        <f t="shared" si="72"/>
        <v>0</v>
      </c>
      <c r="CV44" s="209"/>
      <c r="CW44" s="209"/>
      <c r="CX44" s="209"/>
      <c r="CY44" s="209"/>
      <c r="CZ44" s="209"/>
      <c r="DA44" s="361"/>
      <c r="DB44" s="362">
        <v>0</v>
      </c>
      <c r="DC44" s="360"/>
      <c r="DD44" s="360"/>
      <c r="DE44" s="360"/>
      <c r="DF44" s="360"/>
      <c r="DG44" s="360"/>
      <c r="DH44" s="360"/>
      <c r="DI44" s="360">
        <v>0</v>
      </c>
      <c r="DJ44" s="360"/>
      <c r="DK44" s="360"/>
      <c r="DL44" s="360"/>
      <c r="DM44" s="360"/>
      <c r="DN44" s="360"/>
      <c r="DO44" s="360"/>
      <c r="DP44" s="360">
        <v>0</v>
      </c>
      <c r="DQ44" s="360"/>
      <c r="DR44" s="360"/>
      <c r="DS44" s="360"/>
      <c r="DT44" s="360"/>
      <c r="DU44" s="360"/>
      <c r="DV44" s="360"/>
      <c r="DW44" s="360">
        <v>0</v>
      </c>
      <c r="DX44" s="360"/>
      <c r="DY44" s="360"/>
      <c r="DZ44" s="360"/>
      <c r="EA44" s="360"/>
      <c r="EB44" s="360"/>
      <c r="EC44" s="360"/>
      <c r="ED44" s="360">
        <f t="shared" si="73"/>
        <v>0</v>
      </c>
      <c r="EE44" s="360"/>
      <c r="EF44" s="360"/>
      <c r="EG44" s="360"/>
      <c r="EH44" s="360"/>
      <c r="EI44" s="360"/>
      <c r="EJ44" s="360"/>
      <c r="EK44" s="360">
        <v>0</v>
      </c>
      <c r="EL44" s="360"/>
      <c r="EM44" s="360"/>
      <c r="EN44" s="360"/>
      <c r="EO44" s="360"/>
      <c r="EP44" s="360"/>
      <c r="EQ44" s="360"/>
      <c r="ER44" s="215"/>
      <c r="ES44" s="215"/>
      <c r="ET44" s="215"/>
      <c r="EU44" s="215"/>
      <c r="EV44" s="215"/>
      <c r="EW44" s="215"/>
      <c r="EX44" s="215"/>
      <c r="EY44" s="215"/>
      <c r="EZ44" s="215"/>
      <c r="FA44" s="215"/>
      <c r="FB44" s="215"/>
      <c r="FC44" s="215"/>
      <c r="FD44" s="215"/>
      <c r="FE44" s="215"/>
      <c r="FF44" s="363"/>
      <c r="FG44" s="363"/>
      <c r="FH44" s="363"/>
      <c r="FI44" s="363"/>
      <c r="FJ44" s="363"/>
      <c r="FK44" s="363"/>
      <c r="FL44" s="363"/>
      <c r="FM44" s="209">
        <f t="shared" si="74"/>
        <v>0</v>
      </c>
      <c r="FN44" s="209"/>
      <c r="FO44" s="209"/>
      <c r="FP44" s="209"/>
      <c r="FQ44" s="209"/>
      <c r="FR44" s="209"/>
      <c r="FS44" s="364"/>
    </row>
    <row r="45" spans="1:175" s="14" customFormat="1" ht="36" customHeight="1">
      <c r="A45" s="365" t="s">
        <v>298</v>
      </c>
      <c r="B45" s="366"/>
      <c r="C45" s="366"/>
      <c r="D45" s="366"/>
      <c r="E45" s="367"/>
      <c r="F45" s="89" t="s">
        <v>292</v>
      </c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255"/>
      <c r="AJ45" s="362">
        <v>0</v>
      </c>
      <c r="AK45" s="360"/>
      <c r="AL45" s="360"/>
      <c r="AM45" s="360"/>
      <c r="AN45" s="360"/>
      <c r="AO45" s="360"/>
      <c r="AP45" s="360"/>
      <c r="AQ45" s="360">
        <v>0</v>
      </c>
      <c r="AR45" s="360"/>
      <c r="AS45" s="360"/>
      <c r="AT45" s="360"/>
      <c r="AU45" s="360"/>
      <c r="AV45" s="360"/>
      <c r="AW45" s="360"/>
      <c r="AX45" s="360">
        <v>0</v>
      </c>
      <c r="AY45" s="360"/>
      <c r="AZ45" s="360"/>
      <c r="BA45" s="360"/>
      <c r="BB45" s="360"/>
      <c r="BC45" s="360"/>
      <c r="BD45" s="360"/>
      <c r="BE45" s="360">
        <v>0</v>
      </c>
      <c r="BF45" s="360"/>
      <c r="BG45" s="360"/>
      <c r="BH45" s="360"/>
      <c r="BI45" s="360"/>
      <c r="BJ45" s="360"/>
      <c r="BK45" s="360"/>
      <c r="BL45" s="360">
        <f t="shared" si="71"/>
        <v>0</v>
      </c>
      <c r="BM45" s="360"/>
      <c r="BN45" s="360"/>
      <c r="BO45" s="360"/>
      <c r="BP45" s="360"/>
      <c r="BQ45" s="360"/>
      <c r="BR45" s="360"/>
      <c r="BS45" s="360">
        <v>0</v>
      </c>
      <c r="BT45" s="360"/>
      <c r="BU45" s="360"/>
      <c r="BV45" s="360"/>
      <c r="BW45" s="360"/>
      <c r="BX45" s="360"/>
      <c r="BY45" s="360"/>
      <c r="BZ45" s="209"/>
      <c r="CA45" s="209"/>
      <c r="CB45" s="209"/>
      <c r="CC45" s="209"/>
      <c r="CD45" s="209"/>
      <c r="CE45" s="209"/>
      <c r="CF45" s="209"/>
      <c r="CG45" s="209"/>
      <c r="CH45" s="209"/>
      <c r="CI45" s="209"/>
      <c r="CJ45" s="209"/>
      <c r="CK45" s="209"/>
      <c r="CL45" s="209"/>
      <c r="CM45" s="209"/>
      <c r="CN45" s="360"/>
      <c r="CO45" s="360"/>
      <c r="CP45" s="360"/>
      <c r="CQ45" s="360"/>
      <c r="CR45" s="360"/>
      <c r="CS45" s="360"/>
      <c r="CT45" s="360"/>
      <c r="CU45" s="209">
        <f t="shared" si="72"/>
        <v>0</v>
      </c>
      <c r="CV45" s="209"/>
      <c r="CW45" s="209"/>
      <c r="CX45" s="209"/>
      <c r="CY45" s="209"/>
      <c r="CZ45" s="209"/>
      <c r="DA45" s="361"/>
      <c r="DB45" s="362">
        <v>0</v>
      </c>
      <c r="DC45" s="360"/>
      <c r="DD45" s="360"/>
      <c r="DE45" s="360"/>
      <c r="DF45" s="360"/>
      <c r="DG45" s="360"/>
      <c r="DH45" s="360"/>
      <c r="DI45" s="360">
        <v>0</v>
      </c>
      <c r="DJ45" s="360"/>
      <c r="DK45" s="360"/>
      <c r="DL45" s="360"/>
      <c r="DM45" s="360"/>
      <c r="DN45" s="360"/>
      <c r="DO45" s="360"/>
      <c r="DP45" s="360">
        <v>0</v>
      </c>
      <c r="DQ45" s="360"/>
      <c r="DR45" s="360"/>
      <c r="DS45" s="360"/>
      <c r="DT45" s="360"/>
      <c r="DU45" s="360"/>
      <c r="DV45" s="360"/>
      <c r="DW45" s="360">
        <v>0</v>
      </c>
      <c r="DX45" s="360"/>
      <c r="DY45" s="360"/>
      <c r="DZ45" s="360"/>
      <c r="EA45" s="360"/>
      <c r="EB45" s="360"/>
      <c r="EC45" s="360"/>
      <c r="ED45" s="360">
        <f t="shared" si="73"/>
        <v>0</v>
      </c>
      <c r="EE45" s="360"/>
      <c r="EF45" s="360"/>
      <c r="EG45" s="360"/>
      <c r="EH45" s="360"/>
      <c r="EI45" s="360"/>
      <c r="EJ45" s="360"/>
      <c r="EK45" s="360">
        <v>0</v>
      </c>
      <c r="EL45" s="360"/>
      <c r="EM45" s="360"/>
      <c r="EN45" s="360"/>
      <c r="EO45" s="360"/>
      <c r="EP45" s="360"/>
      <c r="EQ45" s="360"/>
      <c r="ER45" s="215"/>
      <c r="ES45" s="215"/>
      <c r="ET45" s="215"/>
      <c r="EU45" s="215"/>
      <c r="EV45" s="215"/>
      <c r="EW45" s="215"/>
      <c r="EX45" s="215"/>
      <c r="EY45" s="215"/>
      <c r="EZ45" s="215"/>
      <c r="FA45" s="215"/>
      <c r="FB45" s="215"/>
      <c r="FC45" s="215"/>
      <c r="FD45" s="215"/>
      <c r="FE45" s="215"/>
      <c r="FF45" s="363"/>
      <c r="FG45" s="363"/>
      <c r="FH45" s="363"/>
      <c r="FI45" s="363"/>
      <c r="FJ45" s="363"/>
      <c r="FK45" s="363"/>
      <c r="FL45" s="363"/>
      <c r="FM45" s="209">
        <f t="shared" si="74"/>
        <v>0</v>
      </c>
      <c r="FN45" s="209"/>
      <c r="FO45" s="209"/>
      <c r="FP45" s="209"/>
      <c r="FQ45" s="209"/>
      <c r="FR45" s="209"/>
      <c r="FS45" s="364"/>
    </row>
    <row r="46" spans="1:175" s="14" customFormat="1" ht="36" customHeight="1">
      <c r="A46" s="365" t="s">
        <v>299</v>
      </c>
      <c r="B46" s="366"/>
      <c r="C46" s="366"/>
      <c r="D46" s="366"/>
      <c r="E46" s="367"/>
      <c r="F46" s="89" t="s">
        <v>293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255"/>
      <c r="AJ46" s="362">
        <v>0</v>
      </c>
      <c r="AK46" s="360"/>
      <c r="AL46" s="360"/>
      <c r="AM46" s="360"/>
      <c r="AN46" s="360"/>
      <c r="AO46" s="360"/>
      <c r="AP46" s="360"/>
      <c r="AQ46" s="360">
        <v>0</v>
      </c>
      <c r="AR46" s="360"/>
      <c r="AS46" s="360"/>
      <c r="AT46" s="360"/>
      <c r="AU46" s="360"/>
      <c r="AV46" s="360"/>
      <c r="AW46" s="360"/>
      <c r="AX46" s="360">
        <v>0</v>
      </c>
      <c r="AY46" s="360"/>
      <c r="AZ46" s="360"/>
      <c r="BA46" s="360"/>
      <c r="BB46" s="360"/>
      <c r="BC46" s="360"/>
      <c r="BD46" s="360"/>
      <c r="BE46" s="360">
        <v>0</v>
      </c>
      <c r="BF46" s="360"/>
      <c r="BG46" s="360"/>
      <c r="BH46" s="360"/>
      <c r="BI46" s="360"/>
      <c r="BJ46" s="360"/>
      <c r="BK46" s="360"/>
      <c r="BL46" s="360">
        <f t="shared" si="71"/>
        <v>0</v>
      </c>
      <c r="BM46" s="360"/>
      <c r="BN46" s="360"/>
      <c r="BO46" s="360"/>
      <c r="BP46" s="360"/>
      <c r="BQ46" s="360"/>
      <c r="BR46" s="360"/>
      <c r="BS46" s="360">
        <v>0</v>
      </c>
      <c r="BT46" s="360"/>
      <c r="BU46" s="360"/>
      <c r="BV46" s="360"/>
      <c r="BW46" s="360"/>
      <c r="BX46" s="360"/>
      <c r="BY46" s="360"/>
      <c r="BZ46" s="209"/>
      <c r="CA46" s="209"/>
      <c r="CB46" s="209"/>
      <c r="CC46" s="209"/>
      <c r="CD46" s="209"/>
      <c r="CE46" s="209"/>
      <c r="CF46" s="209"/>
      <c r="CG46" s="209"/>
      <c r="CH46" s="209"/>
      <c r="CI46" s="209"/>
      <c r="CJ46" s="209"/>
      <c r="CK46" s="209"/>
      <c r="CL46" s="209"/>
      <c r="CM46" s="209"/>
      <c r="CN46" s="360"/>
      <c r="CO46" s="360"/>
      <c r="CP46" s="360"/>
      <c r="CQ46" s="360"/>
      <c r="CR46" s="360"/>
      <c r="CS46" s="360"/>
      <c r="CT46" s="360"/>
      <c r="CU46" s="209">
        <f t="shared" si="72"/>
        <v>0</v>
      </c>
      <c r="CV46" s="209"/>
      <c r="CW46" s="209"/>
      <c r="CX46" s="209"/>
      <c r="CY46" s="209"/>
      <c r="CZ46" s="209"/>
      <c r="DA46" s="361"/>
      <c r="DB46" s="362">
        <v>0</v>
      </c>
      <c r="DC46" s="360"/>
      <c r="DD46" s="360"/>
      <c r="DE46" s="360"/>
      <c r="DF46" s="360"/>
      <c r="DG46" s="360"/>
      <c r="DH46" s="360"/>
      <c r="DI46" s="360">
        <v>0</v>
      </c>
      <c r="DJ46" s="360"/>
      <c r="DK46" s="360"/>
      <c r="DL46" s="360"/>
      <c r="DM46" s="360"/>
      <c r="DN46" s="360"/>
      <c r="DO46" s="360"/>
      <c r="DP46" s="360">
        <v>0</v>
      </c>
      <c r="DQ46" s="360"/>
      <c r="DR46" s="360"/>
      <c r="DS46" s="360"/>
      <c r="DT46" s="360"/>
      <c r="DU46" s="360"/>
      <c r="DV46" s="360"/>
      <c r="DW46" s="360">
        <v>0</v>
      </c>
      <c r="DX46" s="360"/>
      <c r="DY46" s="360"/>
      <c r="DZ46" s="360"/>
      <c r="EA46" s="360"/>
      <c r="EB46" s="360"/>
      <c r="EC46" s="360"/>
      <c r="ED46" s="360">
        <f t="shared" si="73"/>
        <v>0</v>
      </c>
      <c r="EE46" s="360"/>
      <c r="EF46" s="360"/>
      <c r="EG46" s="360"/>
      <c r="EH46" s="360"/>
      <c r="EI46" s="360"/>
      <c r="EJ46" s="360"/>
      <c r="EK46" s="360">
        <v>0</v>
      </c>
      <c r="EL46" s="360"/>
      <c r="EM46" s="360"/>
      <c r="EN46" s="360"/>
      <c r="EO46" s="360"/>
      <c r="EP46" s="360"/>
      <c r="EQ46" s="360"/>
      <c r="ER46" s="215"/>
      <c r="ES46" s="215"/>
      <c r="ET46" s="215"/>
      <c r="EU46" s="215"/>
      <c r="EV46" s="215"/>
      <c r="EW46" s="215"/>
      <c r="EX46" s="215"/>
      <c r="EY46" s="215"/>
      <c r="EZ46" s="215"/>
      <c r="FA46" s="215"/>
      <c r="FB46" s="215"/>
      <c r="FC46" s="215"/>
      <c r="FD46" s="215"/>
      <c r="FE46" s="215"/>
      <c r="FF46" s="363"/>
      <c r="FG46" s="363"/>
      <c r="FH46" s="363"/>
      <c r="FI46" s="363"/>
      <c r="FJ46" s="363"/>
      <c r="FK46" s="363"/>
      <c r="FL46" s="363"/>
      <c r="FM46" s="209">
        <f t="shared" si="74"/>
        <v>0</v>
      </c>
      <c r="FN46" s="209"/>
      <c r="FO46" s="209"/>
      <c r="FP46" s="209"/>
      <c r="FQ46" s="209"/>
      <c r="FR46" s="209"/>
      <c r="FS46" s="364"/>
    </row>
    <row r="47" spans="1:175" s="14" customFormat="1" ht="36" customHeight="1">
      <c r="A47" s="365" t="s">
        <v>300</v>
      </c>
      <c r="B47" s="366"/>
      <c r="C47" s="366"/>
      <c r="D47" s="366"/>
      <c r="E47" s="367"/>
      <c r="F47" s="89" t="s">
        <v>294</v>
      </c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255"/>
      <c r="AJ47" s="362">
        <v>0</v>
      </c>
      <c r="AK47" s="360"/>
      <c r="AL47" s="360"/>
      <c r="AM47" s="360"/>
      <c r="AN47" s="360"/>
      <c r="AO47" s="360"/>
      <c r="AP47" s="360"/>
      <c r="AQ47" s="360">
        <v>0</v>
      </c>
      <c r="AR47" s="360"/>
      <c r="AS47" s="360"/>
      <c r="AT47" s="360"/>
      <c r="AU47" s="360"/>
      <c r="AV47" s="360"/>
      <c r="AW47" s="360"/>
      <c r="AX47" s="360">
        <v>0</v>
      </c>
      <c r="AY47" s="360"/>
      <c r="AZ47" s="360"/>
      <c r="BA47" s="360"/>
      <c r="BB47" s="360"/>
      <c r="BC47" s="360"/>
      <c r="BD47" s="360"/>
      <c r="BE47" s="360">
        <v>0</v>
      </c>
      <c r="BF47" s="360"/>
      <c r="BG47" s="360"/>
      <c r="BH47" s="360"/>
      <c r="BI47" s="360"/>
      <c r="BJ47" s="360"/>
      <c r="BK47" s="360"/>
      <c r="BL47" s="360">
        <f t="shared" si="71"/>
        <v>0</v>
      </c>
      <c r="BM47" s="360"/>
      <c r="BN47" s="360"/>
      <c r="BO47" s="360"/>
      <c r="BP47" s="360"/>
      <c r="BQ47" s="360"/>
      <c r="BR47" s="360"/>
      <c r="BS47" s="360">
        <v>0</v>
      </c>
      <c r="BT47" s="360"/>
      <c r="BU47" s="360"/>
      <c r="BV47" s="360"/>
      <c r="BW47" s="360"/>
      <c r="BX47" s="360"/>
      <c r="BY47" s="360"/>
      <c r="BZ47" s="209"/>
      <c r="CA47" s="209"/>
      <c r="CB47" s="209"/>
      <c r="CC47" s="209"/>
      <c r="CD47" s="209"/>
      <c r="CE47" s="209"/>
      <c r="CF47" s="209"/>
      <c r="CG47" s="209"/>
      <c r="CH47" s="209"/>
      <c r="CI47" s="209"/>
      <c r="CJ47" s="209"/>
      <c r="CK47" s="209"/>
      <c r="CL47" s="209"/>
      <c r="CM47" s="209"/>
      <c r="CN47" s="360"/>
      <c r="CO47" s="360"/>
      <c r="CP47" s="360"/>
      <c r="CQ47" s="360"/>
      <c r="CR47" s="360"/>
      <c r="CS47" s="360"/>
      <c r="CT47" s="360"/>
      <c r="CU47" s="209">
        <f t="shared" si="72"/>
        <v>0</v>
      </c>
      <c r="CV47" s="209"/>
      <c r="CW47" s="209"/>
      <c r="CX47" s="209"/>
      <c r="CY47" s="209"/>
      <c r="CZ47" s="209"/>
      <c r="DA47" s="361"/>
      <c r="DB47" s="362">
        <v>0</v>
      </c>
      <c r="DC47" s="360"/>
      <c r="DD47" s="360"/>
      <c r="DE47" s="360"/>
      <c r="DF47" s="360"/>
      <c r="DG47" s="360"/>
      <c r="DH47" s="360"/>
      <c r="DI47" s="360">
        <v>0</v>
      </c>
      <c r="DJ47" s="360"/>
      <c r="DK47" s="360"/>
      <c r="DL47" s="360"/>
      <c r="DM47" s="360"/>
      <c r="DN47" s="360"/>
      <c r="DO47" s="360"/>
      <c r="DP47" s="360">
        <v>0</v>
      </c>
      <c r="DQ47" s="360"/>
      <c r="DR47" s="360"/>
      <c r="DS47" s="360"/>
      <c r="DT47" s="360"/>
      <c r="DU47" s="360"/>
      <c r="DV47" s="360"/>
      <c r="DW47" s="360">
        <v>0</v>
      </c>
      <c r="DX47" s="360"/>
      <c r="DY47" s="360"/>
      <c r="DZ47" s="360"/>
      <c r="EA47" s="360"/>
      <c r="EB47" s="360"/>
      <c r="EC47" s="360"/>
      <c r="ED47" s="360">
        <f t="shared" si="73"/>
        <v>0</v>
      </c>
      <c r="EE47" s="360"/>
      <c r="EF47" s="360"/>
      <c r="EG47" s="360"/>
      <c r="EH47" s="360"/>
      <c r="EI47" s="360"/>
      <c r="EJ47" s="360"/>
      <c r="EK47" s="360">
        <v>0</v>
      </c>
      <c r="EL47" s="360"/>
      <c r="EM47" s="360"/>
      <c r="EN47" s="360"/>
      <c r="EO47" s="360"/>
      <c r="EP47" s="360"/>
      <c r="EQ47" s="360"/>
      <c r="ER47" s="215"/>
      <c r="ES47" s="215"/>
      <c r="ET47" s="215"/>
      <c r="EU47" s="215"/>
      <c r="EV47" s="215"/>
      <c r="EW47" s="215"/>
      <c r="EX47" s="215"/>
      <c r="EY47" s="215"/>
      <c r="EZ47" s="215"/>
      <c r="FA47" s="215"/>
      <c r="FB47" s="215"/>
      <c r="FC47" s="215"/>
      <c r="FD47" s="215"/>
      <c r="FE47" s="215"/>
      <c r="FF47" s="363"/>
      <c r="FG47" s="363"/>
      <c r="FH47" s="363"/>
      <c r="FI47" s="363"/>
      <c r="FJ47" s="363"/>
      <c r="FK47" s="363"/>
      <c r="FL47" s="363"/>
      <c r="FM47" s="209">
        <f t="shared" si="74"/>
        <v>0</v>
      </c>
      <c r="FN47" s="209"/>
      <c r="FO47" s="209"/>
      <c r="FP47" s="209"/>
      <c r="FQ47" s="209"/>
      <c r="FR47" s="209"/>
      <c r="FS47" s="364"/>
    </row>
    <row r="48" spans="1:175" s="14" customFormat="1" ht="36" customHeight="1">
      <c r="A48" s="365" t="s">
        <v>301</v>
      </c>
      <c r="B48" s="366"/>
      <c r="C48" s="366"/>
      <c r="D48" s="366"/>
      <c r="E48" s="367"/>
      <c r="F48" s="89" t="s">
        <v>295</v>
      </c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255"/>
      <c r="AJ48" s="362">
        <v>0</v>
      </c>
      <c r="AK48" s="360"/>
      <c r="AL48" s="360"/>
      <c r="AM48" s="360"/>
      <c r="AN48" s="360"/>
      <c r="AO48" s="360"/>
      <c r="AP48" s="360"/>
      <c r="AQ48" s="360">
        <v>0</v>
      </c>
      <c r="AR48" s="360"/>
      <c r="AS48" s="360"/>
      <c r="AT48" s="360"/>
      <c r="AU48" s="360"/>
      <c r="AV48" s="360"/>
      <c r="AW48" s="360"/>
      <c r="AX48" s="360">
        <v>0</v>
      </c>
      <c r="AY48" s="360"/>
      <c r="AZ48" s="360"/>
      <c r="BA48" s="360"/>
      <c r="BB48" s="360"/>
      <c r="BC48" s="360"/>
      <c r="BD48" s="360"/>
      <c r="BE48" s="360">
        <v>0</v>
      </c>
      <c r="BF48" s="360"/>
      <c r="BG48" s="360"/>
      <c r="BH48" s="360"/>
      <c r="BI48" s="360"/>
      <c r="BJ48" s="360"/>
      <c r="BK48" s="360"/>
      <c r="BL48" s="360">
        <f t="shared" si="71"/>
        <v>0</v>
      </c>
      <c r="BM48" s="360"/>
      <c r="BN48" s="360"/>
      <c r="BO48" s="360"/>
      <c r="BP48" s="360"/>
      <c r="BQ48" s="360"/>
      <c r="BR48" s="360"/>
      <c r="BS48" s="360">
        <v>0</v>
      </c>
      <c r="BT48" s="360"/>
      <c r="BU48" s="360"/>
      <c r="BV48" s="360"/>
      <c r="BW48" s="360"/>
      <c r="BX48" s="360"/>
      <c r="BY48" s="360"/>
      <c r="BZ48" s="209"/>
      <c r="CA48" s="209"/>
      <c r="CB48" s="209"/>
      <c r="CC48" s="209"/>
      <c r="CD48" s="209"/>
      <c r="CE48" s="209"/>
      <c r="CF48" s="209"/>
      <c r="CG48" s="209"/>
      <c r="CH48" s="209"/>
      <c r="CI48" s="209"/>
      <c r="CJ48" s="209"/>
      <c r="CK48" s="209"/>
      <c r="CL48" s="209"/>
      <c r="CM48" s="209"/>
      <c r="CN48" s="360"/>
      <c r="CO48" s="360"/>
      <c r="CP48" s="360"/>
      <c r="CQ48" s="360"/>
      <c r="CR48" s="360"/>
      <c r="CS48" s="360"/>
      <c r="CT48" s="360"/>
      <c r="CU48" s="209">
        <f t="shared" si="72"/>
        <v>0</v>
      </c>
      <c r="CV48" s="209"/>
      <c r="CW48" s="209"/>
      <c r="CX48" s="209"/>
      <c r="CY48" s="209"/>
      <c r="CZ48" s="209"/>
      <c r="DA48" s="361"/>
      <c r="DB48" s="362">
        <v>0</v>
      </c>
      <c r="DC48" s="360"/>
      <c r="DD48" s="360"/>
      <c r="DE48" s="360"/>
      <c r="DF48" s="360"/>
      <c r="DG48" s="360"/>
      <c r="DH48" s="360"/>
      <c r="DI48" s="360">
        <v>0</v>
      </c>
      <c r="DJ48" s="360"/>
      <c r="DK48" s="360"/>
      <c r="DL48" s="360"/>
      <c r="DM48" s="360"/>
      <c r="DN48" s="360"/>
      <c r="DO48" s="360"/>
      <c r="DP48" s="360">
        <v>0</v>
      </c>
      <c r="DQ48" s="360"/>
      <c r="DR48" s="360"/>
      <c r="DS48" s="360"/>
      <c r="DT48" s="360"/>
      <c r="DU48" s="360"/>
      <c r="DV48" s="360"/>
      <c r="DW48" s="360">
        <v>0</v>
      </c>
      <c r="DX48" s="360"/>
      <c r="DY48" s="360"/>
      <c r="DZ48" s="360"/>
      <c r="EA48" s="360"/>
      <c r="EB48" s="360"/>
      <c r="EC48" s="360"/>
      <c r="ED48" s="360">
        <f t="shared" si="73"/>
        <v>0</v>
      </c>
      <c r="EE48" s="360"/>
      <c r="EF48" s="360"/>
      <c r="EG48" s="360"/>
      <c r="EH48" s="360"/>
      <c r="EI48" s="360"/>
      <c r="EJ48" s="360"/>
      <c r="EK48" s="360">
        <v>0</v>
      </c>
      <c r="EL48" s="360"/>
      <c r="EM48" s="360"/>
      <c r="EN48" s="360"/>
      <c r="EO48" s="360"/>
      <c r="EP48" s="360"/>
      <c r="EQ48" s="360"/>
      <c r="ER48" s="215"/>
      <c r="ES48" s="215"/>
      <c r="ET48" s="215"/>
      <c r="EU48" s="215"/>
      <c r="EV48" s="215"/>
      <c r="EW48" s="215"/>
      <c r="EX48" s="215"/>
      <c r="EY48" s="215"/>
      <c r="EZ48" s="215"/>
      <c r="FA48" s="215"/>
      <c r="FB48" s="215"/>
      <c r="FC48" s="215"/>
      <c r="FD48" s="215"/>
      <c r="FE48" s="215"/>
      <c r="FF48" s="363"/>
      <c r="FG48" s="363"/>
      <c r="FH48" s="363"/>
      <c r="FI48" s="363"/>
      <c r="FJ48" s="363"/>
      <c r="FK48" s="363"/>
      <c r="FL48" s="363"/>
      <c r="FM48" s="209">
        <f t="shared" si="74"/>
        <v>0</v>
      </c>
      <c r="FN48" s="209"/>
      <c r="FO48" s="209"/>
      <c r="FP48" s="209"/>
      <c r="FQ48" s="209"/>
      <c r="FR48" s="209"/>
      <c r="FS48" s="364"/>
    </row>
    <row r="49" spans="1:175" s="14" customFormat="1" ht="40.5" customHeight="1">
      <c r="A49" s="365" t="s">
        <v>309</v>
      </c>
      <c r="B49" s="366"/>
      <c r="C49" s="366"/>
      <c r="D49" s="366"/>
      <c r="E49" s="367"/>
      <c r="F49" s="89" t="s">
        <v>63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255"/>
      <c r="AJ49" s="362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209"/>
      <c r="CA49" s="209"/>
      <c r="CB49" s="209"/>
      <c r="CC49" s="209"/>
      <c r="CD49" s="209"/>
      <c r="CE49" s="209"/>
      <c r="CF49" s="209"/>
      <c r="CG49" s="209"/>
      <c r="CH49" s="209"/>
      <c r="CI49" s="209"/>
      <c r="CJ49" s="209"/>
      <c r="CK49" s="209"/>
      <c r="CL49" s="209"/>
      <c r="CM49" s="209"/>
      <c r="CN49" s="360"/>
      <c r="CO49" s="360"/>
      <c r="CP49" s="360"/>
      <c r="CQ49" s="360"/>
      <c r="CR49" s="360"/>
      <c r="CS49" s="360"/>
      <c r="CT49" s="360"/>
      <c r="CU49" s="209"/>
      <c r="CV49" s="209"/>
      <c r="CW49" s="209"/>
      <c r="CX49" s="209"/>
      <c r="CY49" s="209"/>
      <c r="CZ49" s="209"/>
      <c r="DA49" s="361"/>
      <c r="DB49" s="362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  <c r="EM49" s="360"/>
      <c r="EN49" s="360"/>
      <c r="EO49" s="360"/>
      <c r="EP49" s="360"/>
      <c r="EQ49" s="360"/>
      <c r="ER49" s="209"/>
      <c r="ES49" s="209"/>
      <c r="ET49" s="209"/>
      <c r="EU49" s="209"/>
      <c r="EV49" s="209"/>
      <c r="EW49" s="209"/>
      <c r="EX49" s="209"/>
      <c r="EY49" s="209"/>
      <c r="EZ49" s="209"/>
      <c r="FA49" s="209"/>
      <c r="FB49" s="209"/>
      <c r="FC49" s="209"/>
      <c r="FD49" s="209"/>
      <c r="FE49" s="209"/>
      <c r="FF49" s="360"/>
      <c r="FG49" s="360"/>
      <c r="FH49" s="360"/>
      <c r="FI49" s="360"/>
      <c r="FJ49" s="360"/>
      <c r="FK49" s="360"/>
      <c r="FL49" s="360"/>
      <c r="FM49" s="209"/>
      <c r="FN49" s="209"/>
      <c r="FO49" s="209"/>
      <c r="FP49" s="209"/>
      <c r="FQ49" s="209"/>
      <c r="FR49" s="209"/>
      <c r="FS49" s="364"/>
    </row>
    <row r="50" spans="1:175" s="14" customFormat="1" ht="44.25" customHeight="1">
      <c r="A50" s="365" t="s">
        <v>303</v>
      </c>
      <c r="B50" s="366"/>
      <c r="C50" s="366"/>
      <c r="D50" s="366"/>
      <c r="E50" s="367"/>
      <c r="F50" s="89" t="s">
        <v>64</v>
      </c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255"/>
      <c r="AJ50" s="362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360"/>
      <c r="CO50" s="360"/>
      <c r="CP50" s="360"/>
      <c r="CQ50" s="360"/>
      <c r="CR50" s="360"/>
      <c r="CS50" s="360"/>
      <c r="CT50" s="360"/>
      <c r="CU50" s="209"/>
      <c r="CV50" s="209"/>
      <c r="CW50" s="209"/>
      <c r="CX50" s="209"/>
      <c r="CY50" s="209"/>
      <c r="CZ50" s="209"/>
      <c r="DA50" s="361"/>
      <c r="DB50" s="362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209"/>
      <c r="ES50" s="209"/>
      <c r="ET50" s="209"/>
      <c r="EU50" s="209"/>
      <c r="EV50" s="209"/>
      <c r="EW50" s="209"/>
      <c r="EX50" s="209"/>
      <c r="EY50" s="209"/>
      <c r="EZ50" s="209"/>
      <c r="FA50" s="209"/>
      <c r="FB50" s="209"/>
      <c r="FC50" s="209"/>
      <c r="FD50" s="209"/>
      <c r="FE50" s="209"/>
      <c r="FF50" s="360"/>
      <c r="FG50" s="360"/>
      <c r="FH50" s="360"/>
      <c r="FI50" s="360"/>
      <c r="FJ50" s="360"/>
      <c r="FK50" s="360"/>
      <c r="FL50" s="360"/>
      <c r="FM50" s="209"/>
      <c r="FN50" s="209"/>
      <c r="FO50" s="209"/>
      <c r="FP50" s="209"/>
      <c r="FQ50" s="209"/>
      <c r="FR50" s="209"/>
      <c r="FS50" s="364"/>
    </row>
    <row r="51" spans="1:175" s="14" customFormat="1" ht="56.25" customHeight="1">
      <c r="A51" s="365" t="s">
        <v>304</v>
      </c>
      <c r="B51" s="366"/>
      <c r="C51" s="366"/>
      <c r="D51" s="366"/>
      <c r="E51" s="367"/>
      <c r="F51" s="89" t="s">
        <v>306</v>
      </c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255"/>
      <c r="AJ51" s="362">
        <v>0</v>
      </c>
      <c r="AK51" s="360"/>
      <c r="AL51" s="360"/>
      <c r="AM51" s="360"/>
      <c r="AN51" s="360"/>
      <c r="AO51" s="360"/>
      <c r="AP51" s="360"/>
      <c r="AQ51" s="360">
        <v>0</v>
      </c>
      <c r="AR51" s="360"/>
      <c r="AS51" s="360"/>
      <c r="AT51" s="360"/>
      <c r="AU51" s="360"/>
      <c r="AV51" s="360"/>
      <c r="AW51" s="360"/>
      <c r="AX51" s="360">
        <v>0</v>
      </c>
      <c r="AY51" s="360"/>
      <c r="AZ51" s="360"/>
      <c r="BA51" s="360"/>
      <c r="BB51" s="360"/>
      <c r="BC51" s="360"/>
      <c r="BD51" s="360"/>
      <c r="BE51" s="360">
        <v>0</v>
      </c>
      <c r="BF51" s="360"/>
      <c r="BG51" s="360"/>
      <c r="BH51" s="360"/>
      <c r="BI51" s="360"/>
      <c r="BJ51" s="360"/>
      <c r="BK51" s="360"/>
      <c r="BL51" s="360">
        <f>AJ51+AQ51+AX51+BE51</f>
        <v>0</v>
      </c>
      <c r="BM51" s="360"/>
      <c r="BN51" s="360"/>
      <c r="BO51" s="360"/>
      <c r="BP51" s="360"/>
      <c r="BQ51" s="360"/>
      <c r="BR51" s="360"/>
      <c r="BS51" s="360">
        <v>0</v>
      </c>
      <c r="BT51" s="360"/>
      <c r="BU51" s="360"/>
      <c r="BV51" s="360"/>
      <c r="BW51" s="360"/>
      <c r="BX51" s="360"/>
      <c r="BY51" s="360"/>
      <c r="BZ51" s="209"/>
      <c r="CA51" s="209"/>
      <c r="CB51" s="209"/>
      <c r="CC51" s="209"/>
      <c r="CD51" s="209"/>
      <c r="CE51" s="209"/>
      <c r="CF51" s="209"/>
      <c r="CG51" s="209"/>
      <c r="CH51" s="209"/>
      <c r="CI51" s="209"/>
      <c r="CJ51" s="209"/>
      <c r="CK51" s="209"/>
      <c r="CL51" s="209"/>
      <c r="CM51" s="209"/>
      <c r="CN51" s="360"/>
      <c r="CO51" s="360"/>
      <c r="CP51" s="360"/>
      <c r="CQ51" s="360"/>
      <c r="CR51" s="360"/>
      <c r="CS51" s="360"/>
      <c r="CT51" s="360"/>
      <c r="CU51" s="209">
        <f>BS51+BZ51+CG51+CN51</f>
        <v>0</v>
      </c>
      <c r="CV51" s="209"/>
      <c r="CW51" s="209"/>
      <c r="CX51" s="209"/>
      <c r="CY51" s="209"/>
      <c r="CZ51" s="209"/>
      <c r="DA51" s="361"/>
      <c r="DB51" s="362">
        <v>0</v>
      </c>
      <c r="DC51" s="360"/>
      <c r="DD51" s="360"/>
      <c r="DE51" s="360"/>
      <c r="DF51" s="360"/>
      <c r="DG51" s="360"/>
      <c r="DH51" s="360"/>
      <c r="DI51" s="360">
        <v>0</v>
      </c>
      <c r="DJ51" s="360"/>
      <c r="DK51" s="360"/>
      <c r="DL51" s="360"/>
      <c r="DM51" s="360"/>
      <c r="DN51" s="360"/>
      <c r="DO51" s="360"/>
      <c r="DP51" s="360">
        <v>0</v>
      </c>
      <c r="DQ51" s="360"/>
      <c r="DR51" s="360"/>
      <c r="DS51" s="360"/>
      <c r="DT51" s="360"/>
      <c r="DU51" s="360"/>
      <c r="DV51" s="360"/>
      <c r="DW51" s="360">
        <v>0</v>
      </c>
      <c r="DX51" s="360"/>
      <c r="DY51" s="360"/>
      <c r="DZ51" s="360"/>
      <c r="EA51" s="360"/>
      <c r="EB51" s="360"/>
      <c r="EC51" s="360"/>
      <c r="ED51" s="360">
        <f>DB51+DI51+DP51+DW51</f>
        <v>0</v>
      </c>
      <c r="EE51" s="360"/>
      <c r="EF51" s="360"/>
      <c r="EG51" s="360"/>
      <c r="EH51" s="360"/>
      <c r="EI51" s="360"/>
      <c r="EJ51" s="360"/>
      <c r="EK51" s="360">
        <v>0</v>
      </c>
      <c r="EL51" s="360"/>
      <c r="EM51" s="360"/>
      <c r="EN51" s="360"/>
      <c r="EO51" s="360"/>
      <c r="EP51" s="360"/>
      <c r="EQ51" s="360"/>
      <c r="ER51" s="215"/>
      <c r="ES51" s="215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5"/>
      <c r="FF51" s="363"/>
      <c r="FG51" s="363"/>
      <c r="FH51" s="363"/>
      <c r="FI51" s="363"/>
      <c r="FJ51" s="363"/>
      <c r="FK51" s="363"/>
      <c r="FL51" s="363"/>
      <c r="FM51" s="209">
        <f>EK51+ER51+EY51+FF51</f>
        <v>0</v>
      </c>
      <c r="FN51" s="209"/>
      <c r="FO51" s="209"/>
      <c r="FP51" s="209"/>
      <c r="FQ51" s="209"/>
      <c r="FR51" s="209"/>
      <c r="FS51" s="364"/>
    </row>
    <row r="52" spans="1:175" s="14" customFormat="1" ht="51" customHeight="1">
      <c r="A52" s="365" t="s">
        <v>305</v>
      </c>
      <c r="B52" s="366"/>
      <c r="C52" s="366"/>
      <c r="D52" s="366"/>
      <c r="E52" s="367"/>
      <c r="F52" s="89" t="s">
        <v>307</v>
      </c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255"/>
      <c r="AJ52" s="362">
        <v>0</v>
      </c>
      <c r="AK52" s="360"/>
      <c r="AL52" s="360"/>
      <c r="AM52" s="360"/>
      <c r="AN52" s="360"/>
      <c r="AO52" s="360"/>
      <c r="AP52" s="360"/>
      <c r="AQ52" s="360">
        <v>0</v>
      </c>
      <c r="AR52" s="360"/>
      <c r="AS52" s="360"/>
      <c r="AT52" s="360"/>
      <c r="AU52" s="360"/>
      <c r="AV52" s="360"/>
      <c r="AW52" s="360"/>
      <c r="AX52" s="360">
        <v>0</v>
      </c>
      <c r="AY52" s="360"/>
      <c r="AZ52" s="360"/>
      <c r="BA52" s="360"/>
      <c r="BB52" s="360"/>
      <c r="BC52" s="360"/>
      <c r="BD52" s="360"/>
      <c r="BE52" s="360">
        <v>0</v>
      </c>
      <c r="BF52" s="360"/>
      <c r="BG52" s="360"/>
      <c r="BH52" s="360"/>
      <c r="BI52" s="360"/>
      <c r="BJ52" s="360"/>
      <c r="BK52" s="360"/>
      <c r="BL52" s="360">
        <f>AJ52+AQ52+AX52+BE52</f>
        <v>0</v>
      </c>
      <c r="BM52" s="360"/>
      <c r="BN52" s="360"/>
      <c r="BO52" s="360"/>
      <c r="BP52" s="360"/>
      <c r="BQ52" s="360"/>
      <c r="BR52" s="360"/>
      <c r="BS52" s="360">
        <v>0</v>
      </c>
      <c r="BT52" s="360"/>
      <c r="BU52" s="360"/>
      <c r="BV52" s="360"/>
      <c r="BW52" s="360"/>
      <c r="BX52" s="360"/>
      <c r="BY52" s="360"/>
      <c r="BZ52" s="209"/>
      <c r="CA52" s="209"/>
      <c r="CB52" s="209"/>
      <c r="CC52" s="209"/>
      <c r="CD52" s="209"/>
      <c r="CE52" s="209"/>
      <c r="CF52" s="209"/>
      <c r="CG52" s="209"/>
      <c r="CH52" s="209"/>
      <c r="CI52" s="209"/>
      <c r="CJ52" s="209"/>
      <c r="CK52" s="209"/>
      <c r="CL52" s="209"/>
      <c r="CM52" s="209"/>
      <c r="CN52" s="360"/>
      <c r="CO52" s="360"/>
      <c r="CP52" s="360"/>
      <c r="CQ52" s="360"/>
      <c r="CR52" s="360"/>
      <c r="CS52" s="360"/>
      <c r="CT52" s="360"/>
      <c r="CU52" s="209">
        <f>BS52+BZ52+CG52+CN52</f>
        <v>0</v>
      </c>
      <c r="CV52" s="209"/>
      <c r="CW52" s="209"/>
      <c r="CX52" s="209"/>
      <c r="CY52" s="209"/>
      <c r="CZ52" s="209"/>
      <c r="DA52" s="361"/>
      <c r="DB52" s="362">
        <v>0</v>
      </c>
      <c r="DC52" s="360"/>
      <c r="DD52" s="360"/>
      <c r="DE52" s="360"/>
      <c r="DF52" s="360"/>
      <c r="DG52" s="360"/>
      <c r="DH52" s="360"/>
      <c r="DI52" s="360">
        <v>0</v>
      </c>
      <c r="DJ52" s="360"/>
      <c r="DK52" s="360"/>
      <c r="DL52" s="360"/>
      <c r="DM52" s="360"/>
      <c r="DN52" s="360"/>
      <c r="DO52" s="360"/>
      <c r="DP52" s="360">
        <v>0</v>
      </c>
      <c r="DQ52" s="360"/>
      <c r="DR52" s="360"/>
      <c r="DS52" s="360"/>
      <c r="DT52" s="360"/>
      <c r="DU52" s="360"/>
      <c r="DV52" s="360"/>
      <c r="DW52" s="360">
        <v>0</v>
      </c>
      <c r="DX52" s="360"/>
      <c r="DY52" s="360"/>
      <c r="DZ52" s="360"/>
      <c r="EA52" s="360"/>
      <c r="EB52" s="360"/>
      <c r="EC52" s="360"/>
      <c r="ED52" s="360">
        <f>DB52+DI52+DP52+DW52</f>
        <v>0</v>
      </c>
      <c r="EE52" s="360"/>
      <c r="EF52" s="360"/>
      <c r="EG52" s="360"/>
      <c r="EH52" s="360"/>
      <c r="EI52" s="360"/>
      <c r="EJ52" s="360"/>
      <c r="EK52" s="360">
        <v>0</v>
      </c>
      <c r="EL52" s="360"/>
      <c r="EM52" s="360"/>
      <c r="EN52" s="360"/>
      <c r="EO52" s="360"/>
      <c r="EP52" s="360"/>
      <c r="EQ52" s="360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363"/>
      <c r="FG52" s="363"/>
      <c r="FH52" s="363"/>
      <c r="FI52" s="363"/>
      <c r="FJ52" s="363"/>
      <c r="FK52" s="363"/>
      <c r="FL52" s="363"/>
      <c r="FM52" s="209">
        <f>EK52+ER52+EY52+FF52</f>
        <v>0</v>
      </c>
      <c r="FN52" s="209"/>
      <c r="FO52" s="209"/>
      <c r="FP52" s="209"/>
      <c r="FQ52" s="209"/>
      <c r="FR52" s="209"/>
      <c r="FS52" s="364"/>
    </row>
    <row r="53" spans="1:175" s="16" customFormat="1" ht="36" customHeight="1">
      <c r="A53" s="369" t="s">
        <v>125</v>
      </c>
      <c r="B53" s="370"/>
      <c r="C53" s="370"/>
      <c r="D53" s="370"/>
      <c r="E53" s="371"/>
      <c r="F53" s="117" t="s">
        <v>66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372"/>
      <c r="AJ53" s="373">
        <f>AJ54+AJ55</f>
        <v>0</v>
      </c>
      <c r="AK53" s="368"/>
      <c r="AL53" s="368"/>
      <c r="AM53" s="368"/>
      <c r="AN53" s="368"/>
      <c r="AO53" s="368"/>
      <c r="AP53" s="368"/>
      <c r="AQ53" s="368">
        <f t="shared" ref="AQ53" si="75">AQ54+AQ55</f>
        <v>0</v>
      </c>
      <c r="AR53" s="368"/>
      <c r="AS53" s="368"/>
      <c r="AT53" s="368"/>
      <c r="AU53" s="368"/>
      <c r="AV53" s="368"/>
      <c r="AW53" s="368"/>
      <c r="AX53" s="368">
        <f t="shared" ref="AX53" si="76">AX54+AX55</f>
        <v>0</v>
      </c>
      <c r="AY53" s="368"/>
      <c r="AZ53" s="368"/>
      <c r="BA53" s="368"/>
      <c r="BB53" s="368"/>
      <c r="BC53" s="368"/>
      <c r="BD53" s="368"/>
      <c r="BE53" s="368">
        <f t="shared" ref="BE53" si="77">BE54+BE55</f>
        <v>0</v>
      </c>
      <c r="BF53" s="368"/>
      <c r="BG53" s="368"/>
      <c r="BH53" s="368"/>
      <c r="BI53" s="368"/>
      <c r="BJ53" s="368"/>
      <c r="BK53" s="368"/>
      <c r="BL53" s="368">
        <f t="shared" ref="BL53" si="78">BL54+BL55</f>
        <v>0</v>
      </c>
      <c r="BM53" s="368"/>
      <c r="BN53" s="368"/>
      <c r="BO53" s="368"/>
      <c r="BP53" s="368"/>
      <c r="BQ53" s="368"/>
      <c r="BR53" s="368"/>
      <c r="BS53" s="368">
        <f t="shared" ref="BS53" si="79">BS54+BS55</f>
        <v>0</v>
      </c>
      <c r="BT53" s="368"/>
      <c r="BU53" s="368"/>
      <c r="BV53" s="368"/>
      <c r="BW53" s="368"/>
      <c r="BX53" s="368"/>
      <c r="BY53" s="368"/>
      <c r="BZ53" s="368">
        <f t="shared" ref="BZ53" si="80">BZ54+BZ55</f>
        <v>0</v>
      </c>
      <c r="CA53" s="368"/>
      <c r="CB53" s="368"/>
      <c r="CC53" s="368"/>
      <c r="CD53" s="368"/>
      <c r="CE53" s="368"/>
      <c r="CF53" s="368"/>
      <c r="CG53" s="368">
        <f t="shared" ref="CG53" si="81">CG54+CG55</f>
        <v>0</v>
      </c>
      <c r="CH53" s="368"/>
      <c r="CI53" s="368"/>
      <c r="CJ53" s="368"/>
      <c r="CK53" s="368"/>
      <c r="CL53" s="368"/>
      <c r="CM53" s="368"/>
      <c r="CN53" s="368">
        <f t="shared" ref="CN53" si="82">CN54+CN55</f>
        <v>0</v>
      </c>
      <c r="CO53" s="368"/>
      <c r="CP53" s="368"/>
      <c r="CQ53" s="368"/>
      <c r="CR53" s="368"/>
      <c r="CS53" s="368"/>
      <c r="CT53" s="368"/>
      <c r="CU53" s="368">
        <f t="shared" ref="CU53" si="83">CU54+CU55</f>
        <v>0</v>
      </c>
      <c r="CV53" s="368"/>
      <c r="CW53" s="368"/>
      <c r="CX53" s="368"/>
      <c r="CY53" s="368"/>
      <c r="CZ53" s="368"/>
      <c r="DA53" s="377"/>
      <c r="DB53" s="373">
        <f>DB54+DB55</f>
        <v>0</v>
      </c>
      <c r="DC53" s="368"/>
      <c r="DD53" s="368"/>
      <c r="DE53" s="368"/>
      <c r="DF53" s="368"/>
      <c r="DG53" s="368"/>
      <c r="DH53" s="368"/>
      <c r="DI53" s="368">
        <f t="shared" ref="DI53" si="84">DI54+DI55</f>
        <v>0</v>
      </c>
      <c r="DJ53" s="368"/>
      <c r="DK53" s="368"/>
      <c r="DL53" s="368"/>
      <c r="DM53" s="368"/>
      <c r="DN53" s="368"/>
      <c r="DO53" s="368"/>
      <c r="DP53" s="368">
        <f t="shared" ref="DP53" si="85">DP54+DP55</f>
        <v>0</v>
      </c>
      <c r="DQ53" s="368"/>
      <c r="DR53" s="368"/>
      <c r="DS53" s="368"/>
      <c r="DT53" s="368"/>
      <c r="DU53" s="368"/>
      <c r="DV53" s="368"/>
      <c r="DW53" s="368">
        <f t="shared" ref="DW53" si="86">DW54+DW55</f>
        <v>0</v>
      </c>
      <c r="DX53" s="368"/>
      <c r="DY53" s="368"/>
      <c r="DZ53" s="368"/>
      <c r="EA53" s="368"/>
      <c r="EB53" s="368"/>
      <c r="EC53" s="368"/>
      <c r="ED53" s="368">
        <f t="shared" ref="ED53" si="87">ED54+ED55</f>
        <v>0</v>
      </c>
      <c r="EE53" s="368"/>
      <c r="EF53" s="368"/>
      <c r="EG53" s="368"/>
      <c r="EH53" s="368"/>
      <c r="EI53" s="368"/>
      <c r="EJ53" s="368"/>
      <c r="EK53" s="368">
        <f t="shared" ref="EK53" si="88">EK54+EK55</f>
        <v>0</v>
      </c>
      <c r="EL53" s="368"/>
      <c r="EM53" s="368"/>
      <c r="EN53" s="368"/>
      <c r="EO53" s="368"/>
      <c r="EP53" s="368"/>
      <c r="EQ53" s="368"/>
      <c r="ER53" s="368">
        <f t="shared" ref="ER53" si="89">ER54+ER55</f>
        <v>0</v>
      </c>
      <c r="ES53" s="368"/>
      <c r="ET53" s="368"/>
      <c r="EU53" s="368"/>
      <c r="EV53" s="368"/>
      <c r="EW53" s="368"/>
      <c r="EX53" s="368"/>
      <c r="EY53" s="368">
        <f t="shared" ref="EY53" si="90">EY54+EY55</f>
        <v>0</v>
      </c>
      <c r="EZ53" s="368"/>
      <c r="FA53" s="368"/>
      <c r="FB53" s="368"/>
      <c r="FC53" s="368"/>
      <c r="FD53" s="368"/>
      <c r="FE53" s="368"/>
      <c r="FF53" s="368">
        <f t="shared" ref="FF53" si="91">FF54+FF55</f>
        <v>0</v>
      </c>
      <c r="FG53" s="368"/>
      <c r="FH53" s="368"/>
      <c r="FI53" s="368"/>
      <c r="FJ53" s="368"/>
      <c r="FK53" s="368"/>
      <c r="FL53" s="368"/>
      <c r="FM53" s="368">
        <f t="shared" ref="FM53" si="92">FM54+FM55</f>
        <v>0</v>
      </c>
      <c r="FN53" s="368"/>
      <c r="FO53" s="368"/>
      <c r="FP53" s="368"/>
      <c r="FQ53" s="368"/>
      <c r="FR53" s="368"/>
      <c r="FS53" s="376"/>
    </row>
    <row r="54" spans="1:175" s="14" customFormat="1" ht="54.75" customHeight="1">
      <c r="A54" s="365" t="s">
        <v>67</v>
      </c>
      <c r="B54" s="366"/>
      <c r="C54" s="366"/>
      <c r="D54" s="366"/>
      <c r="E54" s="367"/>
      <c r="F54" s="89" t="s">
        <v>68</v>
      </c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255"/>
      <c r="AJ54" s="362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360"/>
      <c r="CO54" s="360"/>
      <c r="CP54" s="360"/>
      <c r="CQ54" s="360"/>
      <c r="CR54" s="360"/>
      <c r="CS54" s="360"/>
      <c r="CT54" s="360"/>
      <c r="CU54" s="209"/>
      <c r="CV54" s="209"/>
      <c r="CW54" s="209"/>
      <c r="CX54" s="209"/>
      <c r="CY54" s="209"/>
      <c r="CZ54" s="209"/>
      <c r="DA54" s="361"/>
      <c r="DB54" s="362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209"/>
      <c r="ES54" s="209"/>
      <c r="ET54" s="209"/>
      <c r="EU54" s="209"/>
      <c r="EV54" s="209"/>
      <c r="EW54" s="209"/>
      <c r="EX54" s="209"/>
      <c r="EY54" s="209"/>
      <c r="EZ54" s="209"/>
      <c r="FA54" s="209"/>
      <c r="FB54" s="209"/>
      <c r="FC54" s="209"/>
      <c r="FD54" s="209"/>
      <c r="FE54" s="209"/>
      <c r="FF54" s="360"/>
      <c r="FG54" s="360"/>
      <c r="FH54" s="360"/>
      <c r="FI54" s="360"/>
      <c r="FJ54" s="360"/>
      <c r="FK54" s="360"/>
      <c r="FL54" s="360"/>
      <c r="FM54" s="209"/>
      <c r="FN54" s="209"/>
      <c r="FO54" s="209"/>
      <c r="FP54" s="209"/>
      <c r="FQ54" s="209"/>
      <c r="FR54" s="209"/>
      <c r="FS54" s="364"/>
    </row>
    <row r="55" spans="1:175" s="14" customFormat="1" ht="24.75" customHeight="1" thickBot="1">
      <c r="A55" s="448" t="s">
        <v>69</v>
      </c>
      <c r="B55" s="449"/>
      <c r="C55" s="449"/>
      <c r="D55" s="449"/>
      <c r="E55" s="450"/>
      <c r="F55" s="252" t="s">
        <v>70</v>
      </c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4"/>
      <c r="AJ55" s="451"/>
      <c r="AK55" s="452"/>
      <c r="AL55" s="452"/>
      <c r="AM55" s="452"/>
      <c r="AN55" s="452"/>
      <c r="AO55" s="452"/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  <c r="BU55" s="452"/>
      <c r="BV55" s="452"/>
      <c r="BW55" s="452"/>
      <c r="BX55" s="452"/>
      <c r="BY55" s="452"/>
      <c r="BZ55" s="453"/>
      <c r="CA55" s="453"/>
      <c r="CB55" s="453"/>
      <c r="CC55" s="453"/>
      <c r="CD55" s="453"/>
      <c r="CE55" s="453"/>
      <c r="CF55" s="453"/>
      <c r="CG55" s="453"/>
      <c r="CH55" s="453"/>
      <c r="CI55" s="453"/>
      <c r="CJ55" s="453"/>
      <c r="CK55" s="453"/>
      <c r="CL55" s="453"/>
      <c r="CM55" s="453"/>
      <c r="CN55" s="452"/>
      <c r="CO55" s="452"/>
      <c r="CP55" s="452"/>
      <c r="CQ55" s="452"/>
      <c r="CR55" s="452"/>
      <c r="CS55" s="452"/>
      <c r="CT55" s="452"/>
      <c r="CU55" s="453"/>
      <c r="CV55" s="453"/>
      <c r="CW55" s="453"/>
      <c r="CX55" s="453"/>
      <c r="CY55" s="453"/>
      <c r="CZ55" s="453"/>
      <c r="DA55" s="454"/>
      <c r="DB55" s="451"/>
      <c r="DC55" s="452"/>
      <c r="DD55" s="452"/>
      <c r="DE55" s="452"/>
      <c r="DF55" s="452"/>
      <c r="DG55" s="452"/>
      <c r="DH55" s="452"/>
      <c r="DI55" s="452"/>
      <c r="DJ55" s="452"/>
      <c r="DK55" s="452"/>
      <c r="DL55" s="452"/>
      <c r="DM55" s="452"/>
      <c r="DN55" s="452"/>
      <c r="DO55" s="452"/>
      <c r="DP55" s="452"/>
      <c r="DQ55" s="452"/>
      <c r="DR55" s="452"/>
      <c r="DS55" s="452"/>
      <c r="DT55" s="452"/>
      <c r="DU55" s="452"/>
      <c r="DV55" s="452"/>
      <c r="DW55" s="452"/>
      <c r="DX55" s="452"/>
      <c r="DY55" s="452"/>
      <c r="DZ55" s="452"/>
      <c r="EA55" s="452"/>
      <c r="EB55" s="452"/>
      <c r="EC55" s="452"/>
      <c r="ED55" s="452"/>
      <c r="EE55" s="452"/>
      <c r="EF55" s="452"/>
      <c r="EG55" s="452"/>
      <c r="EH55" s="452"/>
      <c r="EI55" s="452"/>
      <c r="EJ55" s="452"/>
      <c r="EK55" s="452"/>
      <c r="EL55" s="452"/>
      <c r="EM55" s="452"/>
      <c r="EN55" s="452"/>
      <c r="EO55" s="452"/>
      <c r="EP55" s="452"/>
      <c r="EQ55" s="452"/>
      <c r="ER55" s="453"/>
      <c r="ES55" s="453"/>
      <c r="ET55" s="453"/>
      <c r="EU55" s="453"/>
      <c r="EV55" s="453"/>
      <c r="EW55" s="453"/>
      <c r="EX55" s="453"/>
      <c r="EY55" s="453"/>
      <c r="EZ55" s="453"/>
      <c r="FA55" s="453"/>
      <c r="FB55" s="453"/>
      <c r="FC55" s="453"/>
      <c r="FD55" s="453"/>
      <c r="FE55" s="453"/>
      <c r="FF55" s="452"/>
      <c r="FG55" s="452"/>
      <c r="FH55" s="452"/>
      <c r="FI55" s="452"/>
      <c r="FJ55" s="452"/>
      <c r="FK55" s="452"/>
      <c r="FL55" s="452"/>
      <c r="FM55" s="453"/>
      <c r="FN55" s="453"/>
      <c r="FO55" s="453"/>
      <c r="FP55" s="453"/>
      <c r="FQ55" s="453"/>
      <c r="FR55" s="453"/>
      <c r="FS55" s="455"/>
    </row>
    <row r="56" spans="1:175" s="14" customFormat="1" ht="27.75" customHeight="1">
      <c r="A56" s="58"/>
      <c r="B56" s="58"/>
      <c r="C56" s="58"/>
      <c r="D56" s="58"/>
      <c r="E56" s="58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59"/>
      <c r="CO56" s="59"/>
      <c r="CP56" s="59"/>
      <c r="CQ56" s="59"/>
      <c r="CR56" s="59"/>
      <c r="CS56" s="59"/>
      <c r="CT56" s="59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</row>
    <row r="57" spans="1:175" s="14" customFormat="1" ht="17.25" customHeight="1">
      <c r="D57" s="359" t="s">
        <v>71</v>
      </c>
      <c r="E57" s="359"/>
      <c r="F57" s="14" t="s">
        <v>126</v>
      </c>
    </row>
    <row r="60" spans="1:175" s="40" customFormat="1" ht="25.5" customHeight="1">
      <c r="A60" s="105" t="s">
        <v>78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05"/>
      <c r="DG60" s="105"/>
      <c r="DH60" s="105"/>
      <c r="DI60" s="105"/>
      <c r="DJ60" s="10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</row>
    <row r="61" spans="1:175" ht="11.25" customHeight="1"/>
    <row r="62" spans="1:175" s="40" customFormat="1" ht="24.75" customHeight="1">
      <c r="A62" s="105" t="s">
        <v>79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</row>
  </sheetData>
  <mergeCells count="946">
    <mergeCell ref="FF51:FL51"/>
    <mergeCell ref="FM51:FS51"/>
    <mergeCell ref="A55:E55"/>
    <mergeCell ref="F55:AI55"/>
    <mergeCell ref="AJ55:AP55"/>
    <mergeCell ref="AQ55:AW55"/>
    <mergeCell ref="AX55:BD55"/>
    <mergeCell ref="BE55:BK55"/>
    <mergeCell ref="BL55:BR55"/>
    <mergeCell ref="BS55:BY55"/>
    <mergeCell ref="BZ55:CF55"/>
    <mergeCell ref="CG55:CM55"/>
    <mergeCell ref="CN55:CT55"/>
    <mergeCell ref="CU55:DA55"/>
    <mergeCell ref="DB55:DH55"/>
    <mergeCell ref="DI55:DO55"/>
    <mergeCell ref="DP55:DV55"/>
    <mergeCell ref="DW55:EC55"/>
    <mergeCell ref="ED55:EJ55"/>
    <mergeCell ref="EK55:EQ55"/>
    <mergeCell ref="ER55:EX55"/>
    <mergeCell ref="EY55:FE55"/>
    <mergeCell ref="FF55:FL55"/>
    <mergeCell ref="FM55:FS55"/>
    <mergeCell ref="EY53:FE53"/>
    <mergeCell ref="FF53:FL53"/>
    <mergeCell ref="FM53:FS53"/>
    <mergeCell ref="DW53:EC53"/>
    <mergeCell ref="AX54:BD54"/>
    <mergeCell ref="CU53:DA53"/>
    <mergeCell ref="DB53:DH53"/>
    <mergeCell ref="DI53:DO53"/>
    <mergeCell ref="ER48:EX48"/>
    <mergeCell ref="EY48:FE48"/>
    <mergeCell ref="FF48:FL48"/>
    <mergeCell ref="FM48:FS48"/>
    <mergeCell ref="CG51:CM51"/>
    <mergeCell ref="CN51:CT51"/>
    <mergeCell ref="CU51:DA51"/>
    <mergeCell ref="DB51:DH51"/>
    <mergeCell ref="DI51:DO51"/>
    <mergeCell ref="DP51:DV51"/>
    <mergeCell ref="DW51:EC51"/>
    <mergeCell ref="ED51:EJ51"/>
    <mergeCell ref="EK51:EQ51"/>
    <mergeCell ref="ER51:EX51"/>
    <mergeCell ref="EY51:FE51"/>
    <mergeCell ref="CG48:CM48"/>
    <mergeCell ref="A51:E51"/>
    <mergeCell ref="F51:AI51"/>
    <mergeCell ref="AJ51:AP51"/>
    <mergeCell ref="AQ51:AW51"/>
    <mergeCell ref="AX51:BD51"/>
    <mergeCell ref="BE51:BK51"/>
    <mergeCell ref="BL51:BR51"/>
    <mergeCell ref="BS51:BY51"/>
    <mergeCell ref="BZ51:CF51"/>
    <mergeCell ref="EK48:EQ48"/>
    <mergeCell ref="A48:E48"/>
    <mergeCell ref="F48:AI48"/>
    <mergeCell ref="AJ48:AP48"/>
    <mergeCell ref="AQ48:AW48"/>
    <mergeCell ref="AX48:BD48"/>
    <mergeCell ref="BE48:BK48"/>
    <mergeCell ref="BL48:BR48"/>
    <mergeCell ref="BS48:BY48"/>
    <mergeCell ref="BZ48:CF48"/>
    <mergeCell ref="CG47:CM47"/>
    <mergeCell ref="CN47:CT47"/>
    <mergeCell ref="CU47:DA47"/>
    <mergeCell ref="DB47:DH47"/>
    <mergeCell ref="DI47:DO47"/>
    <mergeCell ref="DP47:DV47"/>
    <mergeCell ref="DW47:EC47"/>
    <mergeCell ref="ED47:EJ47"/>
    <mergeCell ref="EK47:EQ47"/>
    <mergeCell ref="A47:E47"/>
    <mergeCell ref="F47:AI47"/>
    <mergeCell ref="AJ47:AP47"/>
    <mergeCell ref="AQ47:AW47"/>
    <mergeCell ref="AX47:BD47"/>
    <mergeCell ref="BE47:BK47"/>
    <mergeCell ref="BL47:BR47"/>
    <mergeCell ref="BS47:BY47"/>
    <mergeCell ref="BZ47:CF47"/>
    <mergeCell ref="FM47:FS47"/>
    <mergeCell ref="ER45:EX45"/>
    <mergeCell ref="EY45:FE45"/>
    <mergeCell ref="FF45:FL45"/>
    <mergeCell ref="FM45:FS45"/>
    <mergeCell ref="A46:E46"/>
    <mergeCell ref="F46:AI46"/>
    <mergeCell ref="AJ46:AP46"/>
    <mergeCell ref="AQ46:AW46"/>
    <mergeCell ref="AX46:BD46"/>
    <mergeCell ref="BE46:BK46"/>
    <mergeCell ref="BL46:BR46"/>
    <mergeCell ref="BS46:BY46"/>
    <mergeCell ref="BZ46:CF46"/>
    <mergeCell ref="CG46:CM46"/>
    <mergeCell ref="CN46:CT46"/>
    <mergeCell ref="CU46:DA46"/>
    <mergeCell ref="DB46:DH46"/>
    <mergeCell ref="DI46:DO46"/>
    <mergeCell ref="DP46:DV46"/>
    <mergeCell ref="DW46:EC46"/>
    <mergeCell ref="ED46:EJ46"/>
    <mergeCell ref="FF46:FL46"/>
    <mergeCell ref="FM46:FS46"/>
    <mergeCell ref="FM44:FS44"/>
    <mergeCell ref="F43:AI43"/>
    <mergeCell ref="EY46:FE46"/>
    <mergeCell ref="A45:E45"/>
    <mergeCell ref="F45:AI45"/>
    <mergeCell ref="AJ45:AP45"/>
    <mergeCell ref="AQ45:AW45"/>
    <mergeCell ref="AX45:BD45"/>
    <mergeCell ref="BE45:BK45"/>
    <mergeCell ref="BL45:BR45"/>
    <mergeCell ref="BS45:BY45"/>
    <mergeCell ref="BZ45:CF45"/>
    <mergeCell ref="CG45:CM45"/>
    <mergeCell ref="CN45:CT45"/>
    <mergeCell ref="CU45:DA45"/>
    <mergeCell ref="DB45:DH45"/>
    <mergeCell ref="DI45:DO45"/>
    <mergeCell ref="DP45:DV45"/>
    <mergeCell ref="DW45:EC45"/>
    <mergeCell ref="ED45:EJ45"/>
    <mergeCell ref="EK45:EQ45"/>
    <mergeCell ref="EK46:EQ46"/>
    <mergeCell ref="ER46:EX46"/>
    <mergeCell ref="ER42:EX42"/>
    <mergeCell ref="EY42:FE42"/>
    <mergeCell ref="FM43:FS43"/>
    <mergeCell ref="A44:E44"/>
    <mergeCell ref="F44:AI44"/>
    <mergeCell ref="AJ44:AP44"/>
    <mergeCell ref="AQ44:AW44"/>
    <mergeCell ref="AX44:BD44"/>
    <mergeCell ref="BE44:BK44"/>
    <mergeCell ref="BL44:BR44"/>
    <mergeCell ref="BS44:BY44"/>
    <mergeCell ref="BZ44:CF44"/>
    <mergeCell ref="CG44:CM44"/>
    <mergeCell ref="CN44:CT44"/>
    <mergeCell ref="CU44:DA44"/>
    <mergeCell ref="DB44:DH44"/>
    <mergeCell ref="DI44:DO44"/>
    <mergeCell ref="DP44:DV44"/>
    <mergeCell ref="DW44:EC44"/>
    <mergeCell ref="ED44:EJ44"/>
    <mergeCell ref="EK44:EQ44"/>
    <mergeCell ref="ER44:EX44"/>
    <mergeCell ref="EY44:FE44"/>
    <mergeCell ref="FF44:FL44"/>
    <mergeCell ref="ED36:EJ36"/>
    <mergeCell ref="EK36:EQ36"/>
    <mergeCell ref="ER36:EX36"/>
    <mergeCell ref="EY36:FE36"/>
    <mergeCell ref="FF36:FL36"/>
    <mergeCell ref="FM36:FS36"/>
    <mergeCell ref="A42:E42"/>
    <mergeCell ref="F42:AI42"/>
    <mergeCell ref="AJ42:AP42"/>
    <mergeCell ref="AQ42:AW42"/>
    <mergeCell ref="AX42:BD42"/>
    <mergeCell ref="BE42:BK42"/>
    <mergeCell ref="BL42:BR42"/>
    <mergeCell ref="BS42:BY42"/>
    <mergeCell ref="BZ42:CF42"/>
    <mergeCell ref="CG42:CM42"/>
    <mergeCell ref="CN42:CT42"/>
    <mergeCell ref="CU42:DA42"/>
    <mergeCell ref="DB42:DH42"/>
    <mergeCell ref="DI42:DO42"/>
    <mergeCell ref="DP42:DV42"/>
    <mergeCell ref="DW42:EC42"/>
    <mergeCell ref="ED42:EJ42"/>
    <mergeCell ref="EK42:EQ42"/>
    <mergeCell ref="A36:E36"/>
    <mergeCell ref="F36:AI36"/>
    <mergeCell ref="AJ36:AP36"/>
    <mergeCell ref="AQ36:AW36"/>
    <mergeCell ref="AX36:BD36"/>
    <mergeCell ref="BE36:BK36"/>
    <mergeCell ref="BL36:BR36"/>
    <mergeCell ref="BS36:BY36"/>
    <mergeCell ref="BZ36:CF36"/>
    <mergeCell ref="FM25:FS25"/>
    <mergeCell ref="A31:E31"/>
    <mergeCell ref="F31:AI31"/>
    <mergeCell ref="AJ31:AP31"/>
    <mergeCell ref="AQ31:AW31"/>
    <mergeCell ref="AX31:BD31"/>
    <mergeCell ref="BE31:BK31"/>
    <mergeCell ref="BL31:BR31"/>
    <mergeCell ref="BS31:BY31"/>
    <mergeCell ref="BZ31:CF31"/>
    <mergeCell ref="CG31:CM31"/>
    <mergeCell ref="CN31:CT31"/>
    <mergeCell ref="CU31:DA31"/>
    <mergeCell ref="DB31:DH31"/>
    <mergeCell ref="DI31:DO31"/>
    <mergeCell ref="DP31:DV31"/>
    <mergeCell ref="DW31:EC31"/>
    <mergeCell ref="ED31:EJ31"/>
    <mergeCell ref="EK31:EQ31"/>
    <mergeCell ref="ER31:EX31"/>
    <mergeCell ref="EY31:FE31"/>
    <mergeCell ref="FF31:FL31"/>
    <mergeCell ref="FM31:FS31"/>
    <mergeCell ref="CG25:CM25"/>
    <mergeCell ref="CN25:CT25"/>
    <mergeCell ref="CU25:DA25"/>
    <mergeCell ref="DB25:DH25"/>
    <mergeCell ref="DI25:DO25"/>
    <mergeCell ref="DP25:DV25"/>
    <mergeCell ref="DW25:EC25"/>
    <mergeCell ref="ED25:EJ25"/>
    <mergeCell ref="EK25:EQ25"/>
    <mergeCell ref="A25:E25"/>
    <mergeCell ref="F25:AI25"/>
    <mergeCell ref="AJ25:AP25"/>
    <mergeCell ref="AQ25:AW25"/>
    <mergeCell ref="AX25:BD25"/>
    <mergeCell ref="BE25:BK25"/>
    <mergeCell ref="BL25:BR25"/>
    <mergeCell ref="BS25:BY25"/>
    <mergeCell ref="BZ25:CF25"/>
    <mergeCell ref="A11:E14"/>
    <mergeCell ref="F11:AI14"/>
    <mergeCell ref="AJ11:DA11"/>
    <mergeCell ref="DB11:FS11"/>
    <mergeCell ref="AJ12:BR12"/>
    <mergeCell ref="BS12:DA12"/>
    <mergeCell ref="DB12:EJ12"/>
    <mergeCell ref="EK12:FS12"/>
    <mergeCell ref="AJ13:BR13"/>
    <mergeCell ref="BS13:DA13"/>
    <mergeCell ref="ES1:FS1"/>
    <mergeCell ref="A3:FS3"/>
    <mergeCell ref="ES5:FS5"/>
    <mergeCell ref="ER6:FS6"/>
    <mergeCell ref="ER7:FS7"/>
    <mergeCell ref="EP8:EQ8"/>
    <mergeCell ref="ER8:ET8"/>
    <mergeCell ref="EU8:EV8"/>
    <mergeCell ref="EW8:FG8"/>
    <mergeCell ref="FH8:FJ8"/>
    <mergeCell ref="FK8:FM8"/>
    <mergeCell ref="DB13:EJ13"/>
    <mergeCell ref="EK13:FS13"/>
    <mergeCell ref="AJ14:AP14"/>
    <mergeCell ref="AQ14:AW14"/>
    <mergeCell ref="AX14:BD14"/>
    <mergeCell ref="BE14:BK14"/>
    <mergeCell ref="BL14:BR14"/>
    <mergeCell ref="BS14:BY14"/>
    <mergeCell ref="BZ14:CF14"/>
    <mergeCell ref="FM14:FS14"/>
    <mergeCell ref="DW14:EC14"/>
    <mergeCell ref="ED14:EJ14"/>
    <mergeCell ref="EK14:EQ14"/>
    <mergeCell ref="ER14:EX14"/>
    <mergeCell ref="EY14:FE14"/>
    <mergeCell ref="FF14:FL14"/>
    <mergeCell ref="CG14:CM14"/>
    <mergeCell ref="CN14:CT14"/>
    <mergeCell ref="CU14:DA14"/>
    <mergeCell ref="DB14:DH14"/>
    <mergeCell ref="DI14:DO14"/>
    <mergeCell ref="DP14:DV14"/>
    <mergeCell ref="A15:E15"/>
    <mergeCell ref="F15:AI15"/>
    <mergeCell ref="AJ15:AP15"/>
    <mergeCell ref="AQ15:AW15"/>
    <mergeCell ref="AX15:BD15"/>
    <mergeCell ref="BE15:BK15"/>
    <mergeCell ref="BL15:BR15"/>
    <mergeCell ref="BS15:BY15"/>
    <mergeCell ref="BZ15:CF15"/>
    <mergeCell ref="FM15:FS15"/>
    <mergeCell ref="DW15:EC15"/>
    <mergeCell ref="ED15:EJ15"/>
    <mergeCell ref="EK15:EQ15"/>
    <mergeCell ref="ER15:EX15"/>
    <mergeCell ref="EY15:FE15"/>
    <mergeCell ref="FF15:FL15"/>
    <mergeCell ref="CG15:CM15"/>
    <mergeCell ref="CN15:CT15"/>
    <mergeCell ref="CU15:DA15"/>
    <mergeCell ref="DB15:DH15"/>
    <mergeCell ref="DI15:DO15"/>
    <mergeCell ref="DP15:DV15"/>
    <mergeCell ref="A16:E16"/>
    <mergeCell ref="F16:AI16"/>
    <mergeCell ref="AJ16:AP16"/>
    <mergeCell ref="AQ16:AW16"/>
    <mergeCell ref="AX16:BD16"/>
    <mergeCell ref="BE16:BK16"/>
    <mergeCell ref="BL16:BR16"/>
    <mergeCell ref="BS16:BY16"/>
    <mergeCell ref="BZ16:CF16"/>
    <mergeCell ref="FM16:FS16"/>
    <mergeCell ref="A17:E17"/>
    <mergeCell ref="F17:AI17"/>
    <mergeCell ref="AJ17:AP17"/>
    <mergeCell ref="AQ17:AW17"/>
    <mergeCell ref="AX17:BD17"/>
    <mergeCell ref="BE17:BK17"/>
    <mergeCell ref="BL17:BR17"/>
    <mergeCell ref="BS17:BY17"/>
    <mergeCell ref="BZ17:CF17"/>
    <mergeCell ref="DW16:EC16"/>
    <mergeCell ref="ED16:EJ16"/>
    <mergeCell ref="EK16:EQ16"/>
    <mergeCell ref="ER16:EX16"/>
    <mergeCell ref="EY16:FE16"/>
    <mergeCell ref="FF16:FL16"/>
    <mergeCell ref="CG16:CM16"/>
    <mergeCell ref="CN16:CT16"/>
    <mergeCell ref="CU16:DA16"/>
    <mergeCell ref="DB16:DH16"/>
    <mergeCell ref="DI16:DO16"/>
    <mergeCell ref="DP16:DV16"/>
    <mergeCell ref="FM17:FS17"/>
    <mergeCell ref="DW17:EC17"/>
    <mergeCell ref="FM18:FS18"/>
    <mergeCell ref="DW18:EC18"/>
    <mergeCell ref="ER19:EX19"/>
    <mergeCell ref="EY19:FE19"/>
    <mergeCell ref="FF19:FL19"/>
    <mergeCell ref="CG19:CM19"/>
    <mergeCell ref="CN19:CT19"/>
    <mergeCell ref="ER17:EX17"/>
    <mergeCell ref="EY17:FE17"/>
    <mergeCell ref="FF17:FL17"/>
    <mergeCell ref="CG17:CM17"/>
    <mergeCell ref="CN17:CT17"/>
    <mergeCell ref="CU17:DA17"/>
    <mergeCell ref="DB17:DH17"/>
    <mergeCell ref="DI17:DO17"/>
    <mergeCell ref="DP17:DV17"/>
    <mergeCell ref="ED17:EJ17"/>
    <mergeCell ref="EK17:EQ17"/>
    <mergeCell ref="ED18:EJ18"/>
    <mergeCell ref="EK18:EQ18"/>
    <mergeCell ref="AJ20:AP20"/>
    <mergeCell ref="AX20:BD20"/>
    <mergeCell ref="BE20:BK20"/>
    <mergeCell ref="BL20:BR20"/>
    <mergeCell ref="BS20:BY20"/>
    <mergeCell ref="BZ20:CF20"/>
    <mergeCell ref="ER18:EX18"/>
    <mergeCell ref="EY18:FE18"/>
    <mergeCell ref="FF18:FL18"/>
    <mergeCell ref="CG18:CM18"/>
    <mergeCell ref="CN18:CT18"/>
    <mergeCell ref="CU18:DA18"/>
    <mergeCell ref="AJ18:AP18"/>
    <mergeCell ref="AQ18:AW18"/>
    <mergeCell ref="AX18:BD18"/>
    <mergeCell ref="BE18:BK18"/>
    <mergeCell ref="BL18:BR18"/>
    <mergeCell ref="BS18:BY18"/>
    <mergeCell ref="BZ18:CF18"/>
    <mergeCell ref="A18:E18"/>
    <mergeCell ref="F18:AI18"/>
    <mergeCell ref="DI20:DO20"/>
    <mergeCell ref="DP20:DV20"/>
    <mergeCell ref="CG20:CM20"/>
    <mergeCell ref="CN20:CT20"/>
    <mergeCell ref="EK21:EQ21"/>
    <mergeCell ref="EK19:EQ19"/>
    <mergeCell ref="CU21:DA21"/>
    <mergeCell ref="DB21:DH21"/>
    <mergeCell ref="DI21:DO21"/>
    <mergeCell ref="DP21:DV21"/>
    <mergeCell ref="BE21:BK21"/>
    <mergeCell ref="BL21:BR21"/>
    <mergeCell ref="BS21:BY21"/>
    <mergeCell ref="BZ21:CF21"/>
    <mergeCell ref="CG21:CM21"/>
    <mergeCell ref="CN21:CT21"/>
    <mergeCell ref="A19:E20"/>
    <mergeCell ref="F19:AI20"/>
    <mergeCell ref="AJ19:AP19"/>
    <mergeCell ref="AQ19:AW19"/>
    <mergeCell ref="AX19:BD19"/>
    <mergeCell ref="BE19:BK19"/>
    <mergeCell ref="ER20:EX20"/>
    <mergeCell ref="EY20:FE20"/>
    <mergeCell ref="FF20:FL20"/>
    <mergeCell ref="FM20:FS20"/>
    <mergeCell ref="DW20:EC20"/>
    <mergeCell ref="ED20:EJ20"/>
    <mergeCell ref="DW19:EC19"/>
    <mergeCell ref="FM19:FS19"/>
    <mergeCell ref="ED19:EJ19"/>
    <mergeCell ref="AQ20:AW20"/>
    <mergeCell ref="DB18:DH18"/>
    <mergeCell ref="DI18:DO18"/>
    <mergeCell ref="DP18:DV18"/>
    <mergeCell ref="CU19:DA19"/>
    <mergeCell ref="DB19:DH19"/>
    <mergeCell ref="DI19:DO19"/>
    <mergeCell ref="DP19:DV19"/>
    <mergeCell ref="EK20:EQ20"/>
    <mergeCell ref="CU20:DA20"/>
    <mergeCell ref="DB20:DH20"/>
    <mergeCell ref="BL19:BR19"/>
    <mergeCell ref="BS19:BY19"/>
    <mergeCell ref="BZ19:CF19"/>
    <mergeCell ref="BE22:BK22"/>
    <mergeCell ref="BL22:BR22"/>
    <mergeCell ref="BS22:BY22"/>
    <mergeCell ref="BZ22:CF22"/>
    <mergeCell ref="AX23:BD23"/>
    <mergeCell ref="ER21:EX21"/>
    <mergeCell ref="EY21:FE21"/>
    <mergeCell ref="FF21:FL21"/>
    <mergeCell ref="FM21:FS21"/>
    <mergeCell ref="DW21:EC21"/>
    <mergeCell ref="ED21:EJ21"/>
    <mergeCell ref="CG22:CM22"/>
    <mergeCell ref="CN22:CT22"/>
    <mergeCell ref="CU22:DA22"/>
    <mergeCell ref="ER22:EX22"/>
    <mergeCell ref="EY22:FE22"/>
    <mergeCell ref="FF22:FL22"/>
    <mergeCell ref="FM22:FS22"/>
    <mergeCell ref="BE24:BK24"/>
    <mergeCell ref="BL24:BR24"/>
    <mergeCell ref="BS24:BY24"/>
    <mergeCell ref="BZ24:CF24"/>
    <mergeCell ref="CG24:CM24"/>
    <mergeCell ref="CN24:CT24"/>
    <mergeCell ref="EK23:EQ23"/>
    <mergeCell ref="ER23:EX23"/>
    <mergeCell ref="A21:E21"/>
    <mergeCell ref="F21:AI21"/>
    <mergeCell ref="AJ21:AP21"/>
    <mergeCell ref="AQ21:AW21"/>
    <mergeCell ref="AX21:BD21"/>
    <mergeCell ref="DW22:EC22"/>
    <mergeCell ref="ED22:EJ22"/>
    <mergeCell ref="EK22:EQ22"/>
    <mergeCell ref="A22:E22"/>
    <mergeCell ref="DB22:DH22"/>
    <mergeCell ref="DI22:DO22"/>
    <mergeCell ref="DP22:DV22"/>
    <mergeCell ref="F22:AI22"/>
    <mergeCell ref="AJ22:AP22"/>
    <mergeCell ref="AQ22:AW22"/>
    <mergeCell ref="AX22:BD22"/>
    <mergeCell ref="EK26:EQ26"/>
    <mergeCell ref="ER26:EX26"/>
    <mergeCell ref="EY26:FE26"/>
    <mergeCell ref="FF26:FL26"/>
    <mergeCell ref="CN23:CT23"/>
    <mergeCell ref="EK24:EQ24"/>
    <mergeCell ref="ER24:EX24"/>
    <mergeCell ref="EY24:FE24"/>
    <mergeCell ref="FF24:FL24"/>
    <mergeCell ref="CU24:DA24"/>
    <mergeCell ref="DB24:DH24"/>
    <mergeCell ref="DI24:DO24"/>
    <mergeCell ref="DP24:DV24"/>
    <mergeCell ref="DW24:EC24"/>
    <mergeCell ref="ED24:EJ24"/>
    <mergeCell ref="ER25:EX25"/>
    <mergeCell ref="EY25:FE25"/>
    <mergeCell ref="FF25:FL25"/>
    <mergeCell ref="FM23:FS23"/>
    <mergeCell ref="A24:E24"/>
    <mergeCell ref="F24:AI24"/>
    <mergeCell ref="AJ24:AP24"/>
    <mergeCell ref="AQ24:AW24"/>
    <mergeCell ref="AX24:BD24"/>
    <mergeCell ref="CU23:DA23"/>
    <mergeCell ref="DB23:DH23"/>
    <mergeCell ref="DI23:DO23"/>
    <mergeCell ref="DP23:DV23"/>
    <mergeCell ref="DW23:EC23"/>
    <mergeCell ref="ED23:EJ23"/>
    <mergeCell ref="BE23:BK23"/>
    <mergeCell ref="BL23:BR23"/>
    <mergeCell ref="BS23:BY23"/>
    <mergeCell ref="BZ23:CF23"/>
    <mergeCell ref="CG23:CM23"/>
    <mergeCell ref="FM24:FS24"/>
    <mergeCell ref="A23:E23"/>
    <mergeCell ref="F23:AI23"/>
    <mergeCell ref="AJ23:AP23"/>
    <mergeCell ref="AQ23:AW23"/>
    <mergeCell ref="EY23:FE23"/>
    <mergeCell ref="FF23:FL23"/>
    <mergeCell ref="FM26:FS26"/>
    <mergeCell ref="A27:E27"/>
    <mergeCell ref="F27:AI27"/>
    <mergeCell ref="AJ27:AP27"/>
    <mergeCell ref="AQ27:AW27"/>
    <mergeCell ref="AX27:BD27"/>
    <mergeCell ref="CU26:DA26"/>
    <mergeCell ref="DB26:DH26"/>
    <mergeCell ref="DI26:DO26"/>
    <mergeCell ref="DP26:DV26"/>
    <mergeCell ref="DW26:EC26"/>
    <mergeCell ref="ED26:EJ26"/>
    <mergeCell ref="BE26:BK26"/>
    <mergeCell ref="BL26:BR26"/>
    <mergeCell ref="BS26:BY26"/>
    <mergeCell ref="BZ26:CF26"/>
    <mergeCell ref="CG26:CM26"/>
    <mergeCell ref="CN26:CT26"/>
    <mergeCell ref="EK27:EQ27"/>
    <mergeCell ref="ER27:EX27"/>
    <mergeCell ref="EY27:FE27"/>
    <mergeCell ref="FF27:FL27"/>
    <mergeCell ref="FM27:FS27"/>
    <mergeCell ref="DW27:EC27"/>
    <mergeCell ref="A26:E26"/>
    <mergeCell ref="F26:AI26"/>
    <mergeCell ref="AJ26:AP26"/>
    <mergeCell ref="AQ26:AW26"/>
    <mergeCell ref="CU27:DA27"/>
    <mergeCell ref="DB27:DH27"/>
    <mergeCell ref="DI27:DO27"/>
    <mergeCell ref="DP27:DV27"/>
    <mergeCell ref="ED27:EJ27"/>
    <mergeCell ref="BE27:BK27"/>
    <mergeCell ref="BL27:BR27"/>
    <mergeCell ref="BS27:BY27"/>
    <mergeCell ref="BZ27:CF27"/>
    <mergeCell ref="CG27:CM27"/>
    <mergeCell ref="CN27:CT27"/>
    <mergeCell ref="AX26:BD26"/>
    <mergeCell ref="EK29:EQ29"/>
    <mergeCell ref="ER29:EX29"/>
    <mergeCell ref="EY29:FE29"/>
    <mergeCell ref="EK28:EQ28"/>
    <mergeCell ref="CU29:DA29"/>
    <mergeCell ref="DB29:DH29"/>
    <mergeCell ref="DI29:DO29"/>
    <mergeCell ref="DP29:DV29"/>
    <mergeCell ref="DW29:EC29"/>
    <mergeCell ref="ED29:EJ29"/>
    <mergeCell ref="AQ29:AW29"/>
    <mergeCell ref="AX29:BD29"/>
    <mergeCell ref="CU28:DA28"/>
    <mergeCell ref="DB28:DH28"/>
    <mergeCell ref="DI28:DO28"/>
    <mergeCell ref="DP28:DV28"/>
    <mergeCell ref="DW28:EC28"/>
    <mergeCell ref="ED28:EJ28"/>
    <mergeCell ref="BE28:BK28"/>
    <mergeCell ref="BL28:BR28"/>
    <mergeCell ref="BS28:BY28"/>
    <mergeCell ref="BZ28:CF28"/>
    <mergeCell ref="CG28:CM28"/>
    <mergeCell ref="CN28:CT28"/>
    <mergeCell ref="BE29:BK29"/>
    <mergeCell ref="BL29:BR29"/>
    <mergeCell ref="BS29:BY29"/>
    <mergeCell ref="BZ29:CF29"/>
    <mergeCell ref="CG29:CM29"/>
    <mergeCell ref="CN29:CT29"/>
    <mergeCell ref="BZ30:CF30"/>
    <mergeCell ref="CG30:CM30"/>
    <mergeCell ref="CN30:CT30"/>
    <mergeCell ref="FF29:FL29"/>
    <mergeCell ref="FM29:FS29"/>
    <mergeCell ref="A28:E28"/>
    <mergeCell ref="F28:AI28"/>
    <mergeCell ref="AJ28:AP28"/>
    <mergeCell ref="AQ28:AW28"/>
    <mergeCell ref="AX28:BD28"/>
    <mergeCell ref="EK30:EQ30"/>
    <mergeCell ref="ER30:EX30"/>
    <mergeCell ref="EY30:FE30"/>
    <mergeCell ref="FF30:FL30"/>
    <mergeCell ref="FM30:FS30"/>
    <mergeCell ref="DW30:EC30"/>
    <mergeCell ref="ED30:EJ30"/>
    <mergeCell ref="ER28:EX28"/>
    <mergeCell ref="EY28:FE28"/>
    <mergeCell ref="FF28:FL28"/>
    <mergeCell ref="FM28:FS28"/>
    <mergeCell ref="A29:E29"/>
    <mergeCell ref="F29:AI29"/>
    <mergeCell ref="AJ29:AP29"/>
    <mergeCell ref="EK32:EQ32"/>
    <mergeCell ref="ER32:EX32"/>
    <mergeCell ref="EY32:FE32"/>
    <mergeCell ref="FF32:FL32"/>
    <mergeCell ref="FM32:FS32"/>
    <mergeCell ref="A30:E30"/>
    <mergeCell ref="F30:AI30"/>
    <mergeCell ref="AJ30:AP30"/>
    <mergeCell ref="AQ30:AW30"/>
    <mergeCell ref="AX30:BD30"/>
    <mergeCell ref="DW32:EC32"/>
    <mergeCell ref="ED32:EJ32"/>
    <mergeCell ref="A32:E32"/>
    <mergeCell ref="F32:AI32"/>
    <mergeCell ref="AJ32:AP32"/>
    <mergeCell ref="AQ32:AW32"/>
    <mergeCell ref="AX32:BD32"/>
    <mergeCell ref="CU30:DA30"/>
    <mergeCell ref="DB30:DH30"/>
    <mergeCell ref="DI30:DO30"/>
    <mergeCell ref="DP30:DV30"/>
    <mergeCell ref="BE30:BK30"/>
    <mergeCell ref="BL30:BR30"/>
    <mergeCell ref="BS30:BY30"/>
    <mergeCell ref="A33:E33"/>
    <mergeCell ref="F33:AI33"/>
    <mergeCell ref="AJ33:AP33"/>
    <mergeCell ref="AQ33:AW33"/>
    <mergeCell ref="AX33:BD33"/>
    <mergeCell ref="CU32:DA32"/>
    <mergeCell ref="DB32:DH32"/>
    <mergeCell ref="DI32:DO32"/>
    <mergeCell ref="DP32:DV32"/>
    <mergeCell ref="BE32:BK32"/>
    <mergeCell ref="BL32:BR32"/>
    <mergeCell ref="BS32:BY32"/>
    <mergeCell ref="BZ32:CF32"/>
    <mergeCell ref="CG32:CM32"/>
    <mergeCell ref="CN32:CT32"/>
    <mergeCell ref="EK33:EQ33"/>
    <mergeCell ref="ER33:EX33"/>
    <mergeCell ref="EY33:FE33"/>
    <mergeCell ref="FF33:FL33"/>
    <mergeCell ref="FM33:FS33"/>
    <mergeCell ref="A35:E35"/>
    <mergeCell ref="F35:AI35"/>
    <mergeCell ref="AJ35:AP35"/>
    <mergeCell ref="AQ35:AW35"/>
    <mergeCell ref="AX35:BD35"/>
    <mergeCell ref="CU33:DA33"/>
    <mergeCell ref="DB33:DH33"/>
    <mergeCell ref="DI33:DO33"/>
    <mergeCell ref="DP33:DV33"/>
    <mergeCell ref="DW33:EC33"/>
    <mergeCell ref="ED33:EJ33"/>
    <mergeCell ref="BE33:BK33"/>
    <mergeCell ref="BL33:BR33"/>
    <mergeCell ref="BS33:BY33"/>
    <mergeCell ref="BZ33:CF33"/>
    <mergeCell ref="CG33:CM33"/>
    <mergeCell ref="CN33:CT33"/>
    <mergeCell ref="EK35:EQ35"/>
    <mergeCell ref="ER35:EX35"/>
    <mergeCell ref="EY35:FE35"/>
    <mergeCell ref="FF35:FL35"/>
    <mergeCell ref="FM35:FS35"/>
    <mergeCell ref="DW35:EC35"/>
    <mergeCell ref="A34:E34"/>
    <mergeCell ref="F34:AI34"/>
    <mergeCell ref="AJ34:AP34"/>
    <mergeCell ref="AQ34:AW34"/>
    <mergeCell ref="DP35:DV35"/>
    <mergeCell ref="ED35:EJ35"/>
    <mergeCell ref="BE35:BK35"/>
    <mergeCell ref="BL35:BR35"/>
    <mergeCell ref="BS35:BY35"/>
    <mergeCell ref="BZ35:CF35"/>
    <mergeCell ref="CG35:CM35"/>
    <mergeCell ref="CN35:CT35"/>
    <mergeCell ref="EK34:EQ34"/>
    <mergeCell ref="ER34:EX34"/>
    <mergeCell ref="EY34:FE34"/>
    <mergeCell ref="FF34:FL34"/>
    <mergeCell ref="FM34:FS34"/>
    <mergeCell ref="AX37:BD37"/>
    <mergeCell ref="CU34:DA34"/>
    <mergeCell ref="DB34:DH34"/>
    <mergeCell ref="DI34:DO34"/>
    <mergeCell ref="DP34:DV34"/>
    <mergeCell ref="DW34:EC34"/>
    <mergeCell ref="ED34:EJ34"/>
    <mergeCell ref="BE34:BK34"/>
    <mergeCell ref="BL34:BR34"/>
    <mergeCell ref="BS34:BY34"/>
    <mergeCell ref="BZ34:CF34"/>
    <mergeCell ref="CG34:CM34"/>
    <mergeCell ref="CN34:CT34"/>
    <mergeCell ref="AX34:BD34"/>
    <mergeCell ref="CU35:DA35"/>
    <mergeCell ref="DB35:DH35"/>
    <mergeCell ref="DI35:DO35"/>
    <mergeCell ref="CG36:CM36"/>
    <mergeCell ref="CN36:CT36"/>
    <mergeCell ref="CU36:DA36"/>
    <mergeCell ref="DB36:DH36"/>
    <mergeCell ref="DI36:DO36"/>
    <mergeCell ref="DP36:DV36"/>
    <mergeCell ref="DW36:EC36"/>
    <mergeCell ref="EK37:EQ37"/>
    <mergeCell ref="ER37:EX37"/>
    <mergeCell ref="EY37:FE37"/>
    <mergeCell ref="FF37:FL37"/>
    <mergeCell ref="FM37:FS37"/>
    <mergeCell ref="A38:E38"/>
    <mergeCell ref="F38:AI38"/>
    <mergeCell ref="AJ38:AP38"/>
    <mergeCell ref="AQ38:AW38"/>
    <mergeCell ref="AX38:BD38"/>
    <mergeCell ref="CU37:DA37"/>
    <mergeCell ref="DB37:DH37"/>
    <mergeCell ref="DI37:DO37"/>
    <mergeCell ref="DP37:DV37"/>
    <mergeCell ref="DW37:EC37"/>
    <mergeCell ref="ED37:EJ37"/>
    <mergeCell ref="BE37:BK37"/>
    <mergeCell ref="BL37:BR37"/>
    <mergeCell ref="BS37:BY37"/>
    <mergeCell ref="BZ37:CF37"/>
    <mergeCell ref="CG37:CM37"/>
    <mergeCell ref="CN37:CT37"/>
    <mergeCell ref="EK38:EQ38"/>
    <mergeCell ref="ER38:EX38"/>
    <mergeCell ref="EY38:FE38"/>
    <mergeCell ref="FF38:FL38"/>
    <mergeCell ref="FM38:FS38"/>
    <mergeCell ref="DW38:EC38"/>
    <mergeCell ref="A37:E37"/>
    <mergeCell ref="F37:AI37"/>
    <mergeCell ref="AJ37:AP37"/>
    <mergeCell ref="AQ37:AW37"/>
    <mergeCell ref="A39:E39"/>
    <mergeCell ref="F39:AI39"/>
    <mergeCell ref="AJ39:AP39"/>
    <mergeCell ref="AQ39:AW39"/>
    <mergeCell ref="AX39:BD39"/>
    <mergeCell ref="CU38:DA38"/>
    <mergeCell ref="DB38:DH38"/>
    <mergeCell ref="DI38:DO38"/>
    <mergeCell ref="DP38:DV38"/>
    <mergeCell ref="ED38:EJ38"/>
    <mergeCell ref="BE38:BK38"/>
    <mergeCell ref="BL38:BR38"/>
    <mergeCell ref="BS38:BY38"/>
    <mergeCell ref="BZ38:CF38"/>
    <mergeCell ref="CG38:CM38"/>
    <mergeCell ref="CN38:CT38"/>
    <mergeCell ref="EK39:EQ39"/>
    <mergeCell ref="ER39:EX39"/>
    <mergeCell ref="EY39:FE39"/>
    <mergeCell ref="FF39:FL39"/>
    <mergeCell ref="FM39:FS39"/>
    <mergeCell ref="A40:E40"/>
    <mergeCell ref="F40:AI40"/>
    <mergeCell ref="AJ40:AP40"/>
    <mergeCell ref="AQ40:AW40"/>
    <mergeCell ref="AX40:BD40"/>
    <mergeCell ref="CU39:DA39"/>
    <mergeCell ref="DB39:DH39"/>
    <mergeCell ref="DI39:DO39"/>
    <mergeCell ref="DP39:DV39"/>
    <mergeCell ref="DW39:EC39"/>
    <mergeCell ref="ED39:EJ39"/>
    <mergeCell ref="BE39:BK39"/>
    <mergeCell ref="BL39:BR39"/>
    <mergeCell ref="BS39:BY39"/>
    <mergeCell ref="BZ39:CF39"/>
    <mergeCell ref="CG39:CM39"/>
    <mergeCell ref="CN39:CT39"/>
    <mergeCell ref="EK40:EQ40"/>
    <mergeCell ref="ER40:EX40"/>
    <mergeCell ref="EY40:FE40"/>
    <mergeCell ref="FF40:FL40"/>
    <mergeCell ref="FM40:FS40"/>
    <mergeCell ref="DW40:EC40"/>
    <mergeCell ref="ED40:EJ40"/>
    <mergeCell ref="BE40:BK40"/>
    <mergeCell ref="BL40:BR40"/>
    <mergeCell ref="BS40:BY40"/>
    <mergeCell ref="BZ40:CF40"/>
    <mergeCell ref="CG40:CM40"/>
    <mergeCell ref="CN40:CT40"/>
    <mergeCell ref="EK41:EQ41"/>
    <mergeCell ref="CU40:DA40"/>
    <mergeCell ref="DB40:DH40"/>
    <mergeCell ref="DI40:DO40"/>
    <mergeCell ref="DP40:DV40"/>
    <mergeCell ref="FM41:FS41"/>
    <mergeCell ref="DW41:EC41"/>
    <mergeCell ref="A49:E49"/>
    <mergeCell ref="F49:AI49"/>
    <mergeCell ref="AJ49:AP49"/>
    <mergeCell ref="AQ49:AW49"/>
    <mergeCell ref="AX49:BD49"/>
    <mergeCell ref="CU41:DA41"/>
    <mergeCell ref="DB41:DH41"/>
    <mergeCell ref="DI41:DO41"/>
    <mergeCell ref="DP41:DV41"/>
    <mergeCell ref="A41:E41"/>
    <mergeCell ref="F41:AI41"/>
    <mergeCell ref="AJ41:AP41"/>
    <mergeCell ref="AQ41:AW41"/>
    <mergeCell ref="AX41:BD41"/>
    <mergeCell ref="FF42:FL42"/>
    <mergeCell ref="FM42:FS42"/>
    <mergeCell ref="A43:E43"/>
    <mergeCell ref="AJ43:AP43"/>
    <mergeCell ref="AQ43:AW43"/>
    <mergeCell ref="AX43:BD43"/>
    <mergeCell ref="BE43:BK43"/>
    <mergeCell ref="FM49:FS49"/>
    <mergeCell ref="ER50:EX50"/>
    <mergeCell ref="EY50:FE50"/>
    <mergeCell ref="FF50:FL50"/>
    <mergeCell ref="ED41:EJ41"/>
    <mergeCell ref="BE41:BK41"/>
    <mergeCell ref="BL41:BR41"/>
    <mergeCell ref="BS41:BY41"/>
    <mergeCell ref="BZ41:CF41"/>
    <mergeCell ref="CG41:CM41"/>
    <mergeCell ref="CN41:CT41"/>
    <mergeCell ref="EK49:EQ49"/>
    <mergeCell ref="ER49:EX49"/>
    <mergeCell ref="ER41:EX41"/>
    <mergeCell ref="EY41:FE41"/>
    <mergeCell ref="FF41:FL41"/>
    <mergeCell ref="BL43:BR43"/>
    <mergeCell ref="BS43:BY43"/>
    <mergeCell ref="BZ43:CF43"/>
    <mergeCell ref="CG43:CM43"/>
    <mergeCell ref="CN43:CT43"/>
    <mergeCell ref="CU43:DA43"/>
    <mergeCell ref="DB43:DH43"/>
    <mergeCell ref="DI43:DO43"/>
    <mergeCell ref="EY49:FE49"/>
    <mergeCell ref="FF49:FL49"/>
    <mergeCell ref="DP43:DV43"/>
    <mergeCell ref="DW43:EC43"/>
    <mergeCell ref="ED43:EJ43"/>
    <mergeCell ref="EK43:EQ43"/>
    <mergeCell ref="ER43:EX43"/>
    <mergeCell ref="EY43:FE43"/>
    <mergeCell ref="FF43:FL43"/>
    <mergeCell ref="ED49:EJ49"/>
    <mergeCell ref="FF47:FL47"/>
    <mergeCell ref="ER47:EX47"/>
    <mergeCell ref="EY47:FE47"/>
    <mergeCell ref="CN48:CT48"/>
    <mergeCell ref="CU48:DA48"/>
    <mergeCell ref="DB48:DH48"/>
    <mergeCell ref="DI48:DO48"/>
    <mergeCell ref="DP48:DV48"/>
    <mergeCell ref="DW48:EC48"/>
    <mergeCell ref="ED48:EJ48"/>
    <mergeCell ref="CU49:DA49"/>
    <mergeCell ref="DB49:DH49"/>
    <mergeCell ref="DI49:DO49"/>
    <mergeCell ref="DP49:DV49"/>
    <mergeCell ref="DW49:EC49"/>
    <mergeCell ref="BE49:BK49"/>
    <mergeCell ref="BL49:BR49"/>
    <mergeCell ref="BS49:BY49"/>
    <mergeCell ref="BZ49:CF49"/>
    <mergeCell ref="CG49:CM49"/>
    <mergeCell ref="CN49:CT49"/>
    <mergeCell ref="CN50:CT50"/>
    <mergeCell ref="EK53:EQ53"/>
    <mergeCell ref="ED53:EJ53"/>
    <mergeCell ref="BE53:BK53"/>
    <mergeCell ref="BL53:BR53"/>
    <mergeCell ref="BS53:BY53"/>
    <mergeCell ref="F50:AI50"/>
    <mergeCell ref="AJ50:AP50"/>
    <mergeCell ref="AQ50:AW50"/>
    <mergeCell ref="AX50:BD50"/>
    <mergeCell ref="A52:E52"/>
    <mergeCell ref="F52:AI52"/>
    <mergeCell ref="AJ52:AP52"/>
    <mergeCell ref="AQ52:AW52"/>
    <mergeCell ref="AX52:BD52"/>
    <mergeCell ref="A50:E50"/>
    <mergeCell ref="EK50:EQ50"/>
    <mergeCell ref="FM50:FS50"/>
    <mergeCell ref="A53:E53"/>
    <mergeCell ref="F53:AI53"/>
    <mergeCell ref="AJ53:AP53"/>
    <mergeCell ref="AQ53:AW53"/>
    <mergeCell ref="AX53:BD53"/>
    <mergeCell ref="CU50:DA50"/>
    <mergeCell ref="DB50:DH50"/>
    <mergeCell ref="DI50:DO50"/>
    <mergeCell ref="DP50:DV50"/>
    <mergeCell ref="DW50:EC50"/>
    <mergeCell ref="ED50:EJ50"/>
    <mergeCell ref="BE50:BK50"/>
    <mergeCell ref="BL50:BR50"/>
    <mergeCell ref="BS50:BY50"/>
    <mergeCell ref="BZ50:CF50"/>
    <mergeCell ref="CG50:CM50"/>
    <mergeCell ref="EY54:FE54"/>
    <mergeCell ref="FF54:FL54"/>
    <mergeCell ref="FM54:FS54"/>
    <mergeCell ref="CU54:DA54"/>
    <mergeCell ref="DB54:DH54"/>
    <mergeCell ref="DI54:DO54"/>
    <mergeCell ref="DP54:DV54"/>
    <mergeCell ref="DW54:EC54"/>
    <mergeCell ref="ED54:EJ54"/>
    <mergeCell ref="CG54:CM54"/>
    <mergeCell ref="CN54:CT54"/>
    <mergeCell ref="A54:E54"/>
    <mergeCell ref="F54:AI54"/>
    <mergeCell ref="AJ54:AP54"/>
    <mergeCell ref="AQ54:AW54"/>
    <mergeCell ref="EK54:EQ54"/>
    <mergeCell ref="ER54:EX54"/>
    <mergeCell ref="ER53:EX53"/>
    <mergeCell ref="DP53:DV53"/>
    <mergeCell ref="BZ53:CF53"/>
    <mergeCell ref="CG53:CM53"/>
    <mergeCell ref="CN53:CT53"/>
    <mergeCell ref="A60:FS60"/>
    <mergeCell ref="A62:FS62"/>
    <mergeCell ref="D57:E57"/>
    <mergeCell ref="BE52:BK52"/>
    <mergeCell ref="BL52:BR52"/>
    <mergeCell ref="BS52:BY52"/>
    <mergeCell ref="BZ52:CF52"/>
    <mergeCell ref="CG52:CM52"/>
    <mergeCell ref="CN52:CT52"/>
    <mergeCell ref="CU52:DA52"/>
    <mergeCell ref="DB52:DH52"/>
    <mergeCell ref="DI52:DO52"/>
    <mergeCell ref="DP52:DV52"/>
    <mergeCell ref="DW52:EC52"/>
    <mergeCell ref="ED52:EJ52"/>
    <mergeCell ref="EK52:EQ52"/>
    <mergeCell ref="ER52:EX52"/>
    <mergeCell ref="EY52:FE52"/>
    <mergeCell ref="FF52:FL52"/>
    <mergeCell ref="FM52:FS52"/>
    <mergeCell ref="BE54:BK54"/>
    <mergeCell ref="BL54:BR54"/>
    <mergeCell ref="BS54:BY54"/>
    <mergeCell ref="BZ54:CF54"/>
  </mergeCells>
  <pageMargins left="0.47244094488188981" right="0.17" top="0.43307086614173229" bottom="0.23622047244094491" header="0.19685039370078741" footer="0.19685039370078741"/>
  <pageSetup paperSize="8" scale="74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3" max="17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V77"/>
  <sheetViews>
    <sheetView topLeftCell="M55" zoomScale="130" zoomScaleNormal="130" zoomScaleSheetLayoutView="130" workbookViewId="0">
      <selection activeCell="CU7" sqref="CU7"/>
    </sheetView>
  </sheetViews>
  <sheetFormatPr defaultColWidth="0.75" defaultRowHeight="10.5"/>
  <cols>
    <col min="1" max="1" width="12" style="14" customWidth="1"/>
    <col min="2" max="17" width="0.75" style="14"/>
    <col min="18" max="18" width="1.5" style="14" customWidth="1"/>
    <col min="19" max="150" width="0.75" style="14"/>
    <col min="151" max="151" width="3" style="14" customWidth="1"/>
    <col min="152" max="152" width="2.375" style="14" customWidth="1"/>
    <col min="153" max="16384" width="0.75" style="14"/>
  </cols>
  <sheetData>
    <row r="1" spans="1:161" s="9" customFormat="1" ht="35.25" customHeight="1">
      <c r="EE1" s="421" t="s">
        <v>245</v>
      </c>
      <c r="EF1" s="421"/>
      <c r="EG1" s="421"/>
      <c r="EH1" s="421"/>
      <c r="EI1" s="421"/>
      <c r="EJ1" s="421"/>
      <c r="EK1" s="421"/>
      <c r="EL1" s="421"/>
      <c r="EM1" s="421"/>
      <c r="EN1" s="421"/>
      <c r="EO1" s="421"/>
      <c r="EP1" s="421"/>
      <c r="EQ1" s="421"/>
      <c r="ER1" s="421"/>
      <c r="ES1" s="421"/>
      <c r="ET1" s="421"/>
      <c r="EU1" s="421"/>
      <c r="EV1" s="421"/>
      <c r="EW1" s="421"/>
      <c r="EX1" s="421"/>
      <c r="EY1" s="421"/>
      <c r="EZ1" s="421"/>
      <c r="FA1" s="421"/>
      <c r="FB1" s="421"/>
      <c r="FC1" s="421"/>
      <c r="FD1" s="421"/>
      <c r="FE1" s="421"/>
    </row>
    <row r="2" spans="1:161" s="5" customFormat="1" ht="11.25"/>
    <row r="3" spans="1:161" s="10" customFormat="1" ht="33" customHeight="1">
      <c r="A3" s="150" t="s">
        <v>322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  <c r="DB3" s="352"/>
      <c r="DC3" s="352"/>
      <c r="DD3" s="352"/>
      <c r="DE3" s="352"/>
      <c r="DF3" s="352"/>
      <c r="DG3" s="352"/>
      <c r="DH3" s="352"/>
      <c r="DI3" s="352"/>
      <c r="DJ3" s="352"/>
      <c r="DK3" s="352"/>
      <c r="DL3" s="352"/>
      <c r="DM3" s="352"/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2"/>
      <c r="EC3" s="352"/>
      <c r="ED3" s="352"/>
      <c r="EE3" s="352"/>
      <c r="EF3" s="352"/>
      <c r="EG3" s="352"/>
      <c r="EH3" s="352"/>
      <c r="EI3" s="352"/>
      <c r="EJ3" s="352"/>
      <c r="EK3" s="352"/>
      <c r="EL3" s="352"/>
      <c r="EM3" s="352"/>
      <c r="EN3" s="352"/>
      <c r="EO3" s="352"/>
      <c r="EP3" s="352"/>
      <c r="EQ3" s="352"/>
      <c r="ER3" s="352"/>
      <c r="ES3" s="352"/>
      <c r="ET3" s="352"/>
      <c r="EU3" s="352"/>
      <c r="EV3" s="352"/>
      <c r="EW3" s="352"/>
      <c r="EX3" s="352"/>
      <c r="EY3" s="352"/>
      <c r="EZ3" s="352"/>
      <c r="FA3" s="352"/>
      <c r="FB3" s="352"/>
      <c r="FC3" s="352"/>
      <c r="FD3" s="352"/>
      <c r="FE3" s="352"/>
    </row>
    <row r="4" spans="1:161" s="5" customFormat="1" ht="11.25"/>
    <row r="5" spans="1:161" s="9" customFormat="1" ht="24.75" customHeight="1">
      <c r="R5" s="5"/>
      <c r="S5" s="5"/>
      <c r="T5" s="5"/>
      <c r="U5" s="5"/>
      <c r="V5" s="5"/>
      <c r="W5" s="5"/>
      <c r="EE5" s="422" t="s">
        <v>1</v>
      </c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2"/>
      <c r="ER5" s="422"/>
      <c r="ES5" s="422"/>
      <c r="ET5" s="422"/>
      <c r="EU5" s="422"/>
      <c r="EV5" s="422"/>
      <c r="EW5" s="422"/>
      <c r="EX5" s="422"/>
      <c r="EY5" s="422"/>
      <c r="EZ5" s="422"/>
      <c r="FA5" s="422"/>
      <c r="FB5" s="422"/>
      <c r="FC5" s="422"/>
      <c r="FD5" s="422"/>
      <c r="FE5" s="422"/>
    </row>
    <row r="6" spans="1:161" s="9" customFormat="1" ht="45" customHeight="1">
      <c r="R6" s="69"/>
      <c r="ED6" s="460" t="s">
        <v>243</v>
      </c>
      <c r="EE6" s="460"/>
      <c r="EF6" s="460"/>
      <c r="EG6" s="460"/>
      <c r="EH6" s="460"/>
      <c r="EI6" s="460"/>
      <c r="EJ6" s="460"/>
      <c r="EK6" s="460"/>
      <c r="EL6" s="460"/>
      <c r="EM6" s="460"/>
      <c r="EN6" s="460"/>
      <c r="EO6" s="460"/>
      <c r="EP6" s="460"/>
      <c r="EQ6" s="460"/>
      <c r="ER6" s="460"/>
      <c r="ES6" s="460"/>
      <c r="ET6" s="460"/>
      <c r="EU6" s="460"/>
      <c r="EV6" s="460"/>
      <c r="EW6" s="460"/>
      <c r="EX6" s="460"/>
      <c r="EY6" s="460"/>
      <c r="EZ6" s="460"/>
      <c r="FA6" s="460"/>
      <c r="FB6" s="460"/>
      <c r="FC6" s="460"/>
      <c r="FD6" s="460"/>
      <c r="FE6" s="460"/>
    </row>
    <row r="7" spans="1:161" s="9" customFormat="1" ht="15">
      <c r="R7" s="5"/>
      <c r="ED7" s="294" t="s">
        <v>2</v>
      </c>
      <c r="EE7" s="294"/>
      <c r="EF7" s="294"/>
      <c r="EG7" s="294"/>
      <c r="EH7" s="294"/>
      <c r="EI7" s="294"/>
      <c r="EJ7" s="294"/>
      <c r="EK7" s="294"/>
      <c r="EL7" s="294"/>
      <c r="EM7" s="294"/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4"/>
    </row>
    <row r="8" spans="1:161" s="11" customFormat="1" ht="12.75">
      <c r="EB8" s="424" t="s">
        <v>3</v>
      </c>
      <c r="EC8" s="424"/>
      <c r="ED8" s="425" t="s">
        <v>308</v>
      </c>
      <c r="EE8" s="425"/>
      <c r="EF8" s="425"/>
      <c r="EG8" s="426" t="s">
        <v>3</v>
      </c>
      <c r="EH8" s="426"/>
      <c r="EI8" s="425" t="s">
        <v>313</v>
      </c>
      <c r="EJ8" s="425"/>
      <c r="EK8" s="425"/>
      <c r="EL8" s="425"/>
      <c r="EM8" s="425"/>
      <c r="EN8" s="425"/>
      <c r="EO8" s="425"/>
      <c r="EP8" s="425"/>
      <c r="EQ8" s="425"/>
      <c r="ER8" s="425"/>
      <c r="ES8" s="425"/>
      <c r="ET8" s="424">
        <v>20</v>
      </c>
      <c r="EU8" s="424"/>
      <c r="EV8" s="424"/>
      <c r="EW8" s="427" t="s">
        <v>280</v>
      </c>
      <c r="EX8" s="427"/>
      <c r="EY8" s="427"/>
      <c r="FA8" s="66" t="s">
        <v>4</v>
      </c>
      <c r="FD8" s="66"/>
    </row>
    <row r="9" spans="1:161" s="11" customFormat="1" ht="12.75">
      <c r="FE9" s="65" t="s">
        <v>5</v>
      </c>
    </row>
    <row r="11" spans="1:161" s="35" customFormat="1" ht="12">
      <c r="A11" s="35" t="s">
        <v>246</v>
      </c>
      <c r="Q11" s="456" t="s">
        <v>321</v>
      </c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456"/>
      <c r="AC11" s="456"/>
      <c r="AD11" s="456"/>
      <c r="AE11" s="456"/>
    </row>
    <row r="12" spans="1:161" s="35" customFormat="1" ht="12"/>
    <row r="13" spans="1:161" s="35" customFormat="1" ht="12.75" customHeight="1">
      <c r="A13" s="35" t="s">
        <v>247</v>
      </c>
      <c r="P13" s="457" t="s">
        <v>339</v>
      </c>
      <c r="Q13" s="457"/>
      <c r="R13" s="457"/>
      <c r="S13" s="457"/>
      <c r="T13" s="457"/>
      <c r="U13" s="458">
        <v>20</v>
      </c>
      <c r="V13" s="458"/>
      <c r="W13" s="458"/>
      <c r="X13" s="456" t="s">
        <v>280</v>
      </c>
      <c r="Y13" s="456"/>
      <c r="Z13" s="456"/>
      <c r="AA13" s="456"/>
      <c r="AB13" s="456"/>
      <c r="AC13" s="35" t="s">
        <v>248</v>
      </c>
    </row>
    <row r="14" spans="1:161" s="35" customFormat="1" ht="6" customHeight="1"/>
    <row r="15" spans="1:161" s="35" customFormat="1" ht="24.75" customHeight="1">
      <c r="A15" s="459" t="s">
        <v>340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9"/>
      <c r="BE15" s="459"/>
      <c r="BF15" s="459"/>
      <c r="BG15" s="459"/>
      <c r="BH15" s="459"/>
      <c r="BI15" s="459"/>
      <c r="BJ15" s="459"/>
      <c r="BK15" s="459"/>
      <c r="BL15" s="459"/>
      <c r="BM15" s="459"/>
      <c r="BN15" s="459"/>
      <c r="BO15" s="459"/>
      <c r="BP15" s="459"/>
      <c r="BQ15" s="459"/>
      <c r="BR15" s="459"/>
      <c r="BS15" s="459"/>
      <c r="BT15" s="459"/>
      <c r="BU15" s="459"/>
      <c r="BV15" s="459"/>
      <c r="BW15" s="459"/>
      <c r="BX15" s="459"/>
      <c r="BY15" s="459"/>
      <c r="BZ15" s="459"/>
      <c r="CA15" s="459"/>
      <c r="CB15" s="459"/>
      <c r="CC15" s="459"/>
      <c r="CD15" s="459"/>
      <c r="CE15" s="459"/>
      <c r="CF15" s="459"/>
      <c r="CG15" s="459"/>
      <c r="CH15" s="459"/>
      <c r="CI15" s="459"/>
      <c r="CJ15" s="459"/>
      <c r="CK15" s="459"/>
      <c r="CL15" s="459"/>
      <c r="CM15" s="459"/>
      <c r="CN15" s="459"/>
      <c r="CO15" s="459"/>
      <c r="CP15" s="459"/>
      <c r="CQ15" s="459"/>
      <c r="CR15" s="459"/>
      <c r="CS15" s="459"/>
      <c r="CT15" s="459"/>
      <c r="CU15" s="459"/>
      <c r="CV15" s="459"/>
      <c r="CW15" s="459"/>
      <c r="CX15" s="459"/>
      <c r="CY15" s="459"/>
      <c r="CZ15" s="459"/>
      <c r="DA15" s="459"/>
      <c r="DB15" s="459"/>
      <c r="DC15" s="459"/>
      <c r="DD15" s="459"/>
      <c r="DE15" s="459"/>
      <c r="DF15" s="459"/>
      <c r="DG15" s="459"/>
      <c r="DH15" s="459"/>
      <c r="DI15" s="459"/>
      <c r="DJ15" s="459"/>
      <c r="DK15" s="459"/>
      <c r="DL15" s="459"/>
      <c r="DM15" s="459"/>
      <c r="DN15" s="459"/>
      <c r="DO15" s="459"/>
      <c r="DP15" s="459"/>
      <c r="DQ15" s="459"/>
      <c r="DR15" s="459"/>
      <c r="DS15" s="459"/>
      <c r="DT15" s="459"/>
      <c r="DU15" s="459"/>
      <c r="DV15" s="459"/>
      <c r="DW15" s="459"/>
      <c r="DX15" s="459"/>
      <c r="DY15" s="459"/>
      <c r="DZ15" s="459"/>
      <c r="EA15" s="459"/>
      <c r="EB15" s="459"/>
      <c r="EC15" s="459"/>
      <c r="ED15" s="459"/>
      <c r="EE15" s="459"/>
      <c r="EF15" s="459"/>
      <c r="EG15" s="459"/>
      <c r="EH15" s="459"/>
      <c r="EI15" s="459"/>
      <c r="EJ15" s="459"/>
      <c r="EK15" s="459"/>
      <c r="EL15" s="459"/>
      <c r="EM15" s="459"/>
      <c r="EN15" s="459"/>
      <c r="EO15" s="459"/>
      <c r="EP15" s="459"/>
      <c r="EQ15" s="459"/>
      <c r="ER15" s="459"/>
      <c r="ES15" s="459"/>
      <c r="ET15" s="459"/>
      <c r="EU15" s="459"/>
      <c r="EV15" s="459"/>
      <c r="EW15" s="459"/>
      <c r="EX15" s="459"/>
      <c r="EY15" s="459"/>
      <c r="EZ15" s="459"/>
      <c r="FA15" s="459"/>
      <c r="FB15" s="459"/>
      <c r="FC15" s="459"/>
      <c r="FD15" s="459"/>
      <c r="FE15" s="459"/>
    </row>
    <row r="16" spans="1:161" s="35" customFormat="1" ht="6" customHeight="1" thickBot="1"/>
    <row r="17" spans="1:161">
      <c r="A17" s="428" t="s">
        <v>249</v>
      </c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30"/>
      <c r="M17" s="437" t="s">
        <v>250</v>
      </c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30"/>
      <c r="AR17" s="469" t="s">
        <v>251</v>
      </c>
      <c r="AS17" s="470"/>
      <c r="AT17" s="470"/>
      <c r="AU17" s="470"/>
      <c r="AV17" s="470"/>
      <c r="AW17" s="470"/>
      <c r="AX17" s="470"/>
      <c r="AY17" s="470"/>
      <c r="AZ17" s="470"/>
      <c r="BA17" s="470"/>
      <c r="BB17" s="470"/>
      <c r="BC17" s="470"/>
      <c r="BD17" s="470"/>
      <c r="BE17" s="470"/>
      <c r="BF17" s="470"/>
      <c r="BG17" s="470"/>
      <c r="BH17" s="470"/>
      <c r="BI17" s="470"/>
      <c r="BJ17" s="470"/>
      <c r="BK17" s="470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1"/>
      <c r="CF17" s="437" t="s">
        <v>252</v>
      </c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30"/>
      <c r="CV17" s="437" t="s">
        <v>253</v>
      </c>
      <c r="CW17" s="429"/>
      <c r="CX17" s="429"/>
      <c r="CY17" s="429"/>
      <c r="CZ17" s="429"/>
      <c r="DA17" s="429"/>
      <c r="DB17" s="429"/>
      <c r="DC17" s="429"/>
      <c r="DD17" s="429"/>
      <c r="DE17" s="429"/>
      <c r="DF17" s="429"/>
      <c r="DG17" s="429"/>
      <c r="DH17" s="429"/>
      <c r="DI17" s="429"/>
      <c r="DJ17" s="429"/>
      <c r="DK17" s="430"/>
      <c r="DL17" s="437" t="s">
        <v>254</v>
      </c>
      <c r="DM17" s="429"/>
      <c r="DN17" s="429"/>
      <c r="DO17" s="429"/>
      <c r="DP17" s="429"/>
      <c r="DQ17" s="429"/>
      <c r="DR17" s="429"/>
      <c r="DS17" s="429"/>
      <c r="DT17" s="429"/>
      <c r="DU17" s="429"/>
      <c r="DV17" s="429"/>
      <c r="DW17" s="429"/>
      <c r="DX17" s="429"/>
      <c r="DY17" s="429"/>
      <c r="DZ17" s="430"/>
      <c r="EA17" s="437" t="s">
        <v>255</v>
      </c>
      <c r="EB17" s="429"/>
      <c r="EC17" s="429"/>
      <c r="ED17" s="429"/>
      <c r="EE17" s="429"/>
      <c r="EF17" s="429"/>
      <c r="EG17" s="429"/>
      <c r="EH17" s="429"/>
      <c r="EI17" s="429"/>
      <c r="EJ17" s="429"/>
      <c r="EK17" s="429"/>
      <c r="EL17" s="429"/>
      <c r="EM17" s="429"/>
      <c r="EN17" s="429"/>
      <c r="EO17" s="429"/>
      <c r="EP17" s="429"/>
      <c r="EQ17" s="429"/>
      <c r="ER17" s="429"/>
      <c r="ES17" s="429"/>
      <c r="ET17" s="429"/>
      <c r="EU17" s="429"/>
      <c r="EV17" s="429"/>
      <c r="EW17" s="429"/>
      <c r="EX17" s="429"/>
      <c r="EY17" s="429"/>
      <c r="EZ17" s="429"/>
      <c r="FA17" s="429"/>
      <c r="FB17" s="429"/>
      <c r="FC17" s="429"/>
      <c r="FD17" s="429"/>
      <c r="FE17" s="438"/>
    </row>
    <row r="18" spans="1:161">
      <c r="A18" s="431"/>
      <c r="B18" s="432"/>
      <c r="C18" s="432"/>
      <c r="D18" s="432"/>
      <c r="E18" s="432"/>
      <c r="F18" s="432"/>
      <c r="G18" s="432"/>
      <c r="H18" s="432"/>
      <c r="I18" s="432"/>
      <c r="J18" s="432"/>
      <c r="K18" s="432"/>
      <c r="L18" s="433"/>
      <c r="M18" s="439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3"/>
      <c r="AR18" s="464" t="s">
        <v>22</v>
      </c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6"/>
      <c r="BL18" s="464" t="s">
        <v>23</v>
      </c>
      <c r="BM18" s="465"/>
      <c r="BN18" s="465"/>
      <c r="BO18" s="465"/>
      <c r="BP18" s="465"/>
      <c r="BQ18" s="465"/>
      <c r="BR18" s="465"/>
      <c r="BS18" s="465"/>
      <c r="BT18" s="465"/>
      <c r="BU18" s="465"/>
      <c r="BV18" s="465"/>
      <c r="BW18" s="465"/>
      <c r="BX18" s="465"/>
      <c r="BY18" s="465"/>
      <c r="BZ18" s="465"/>
      <c r="CA18" s="465"/>
      <c r="CB18" s="465"/>
      <c r="CC18" s="465"/>
      <c r="CD18" s="465"/>
      <c r="CE18" s="466"/>
      <c r="CF18" s="439"/>
      <c r="CG18" s="432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3"/>
      <c r="CV18" s="439"/>
      <c r="CW18" s="432"/>
      <c r="CX18" s="432"/>
      <c r="CY18" s="432"/>
      <c r="CZ18" s="432"/>
      <c r="DA18" s="432"/>
      <c r="DB18" s="432"/>
      <c r="DC18" s="432"/>
      <c r="DD18" s="432"/>
      <c r="DE18" s="432"/>
      <c r="DF18" s="432"/>
      <c r="DG18" s="432"/>
      <c r="DH18" s="432"/>
      <c r="DI18" s="432"/>
      <c r="DJ18" s="432"/>
      <c r="DK18" s="433"/>
      <c r="DL18" s="439"/>
      <c r="DM18" s="432"/>
      <c r="DN18" s="432"/>
      <c r="DO18" s="432"/>
      <c r="DP18" s="432"/>
      <c r="DQ18" s="432"/>
      <c r="DR18" s="432"/>
      <c r="DS18" s="432"/>
      <c r="DT18" s="432"/>
      <c r="DU18" s="432"/>
      <c r="DV18" s="432"/>
      <c r="DW18" s="432"/>
      <c r="DX18" s="432"/>
      <c r="DY18" s="432"/>
      <c r="DZ18" s="433"/>
      <c r="EA18" s="439"/>
      <c r="EB18" s="432"/>
      <c r="EC18" s="432"/>
      <c r="ED18" s="432"/>
      <c r="EE18" s="432"/>
      <c r="EF18" s="432"/>
      <c r="EG18" s="432"/>
      <c r="EH18" s="432"/>
      <c r="EI18" s="432"/>
      <c r="EJ18" s="432"/>
      <c r="EK18" s="432"/>
      <c r="EL18" s="432"/>
      <c r="EM18" s="432"/>
      <c r="EN18" s="432"/>
      <c r="EO18" s="432"/>
      <c r="EP18" s="432"/>
      <c r="EQ18" s="432"/>
      <c r="ER18" s="432"/>
      <c r="ES18" s="432"/>
      <c r="ET18" s="432"/>
      <c r="EU18" s="432"/>
      <c r="EV18" s="432"/>
      <c r="EW18" s="432"/>
      <c r="EX18" s="432"/>
      <c r="EY18" s="432"/>
      <c r="EZ18" s="432"/>
      <c r="FA18" s="432"/>
      <c r="FB18" s="432"/>
      <c r="FC18" s="432"/>
      <c r="FD18" s="432"/>
      <c r="FE18" s="440"/>
    </row>
    <row r="19" spans="1:161" ht="27" customHeight="1">
      <c r="A19" s="467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8"/>
      <c r="M19" s="461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8"/>
      <c r="AR19" s="464" t="s">
        <v>256</v>
      </c>
      <c r="AS19" s="465"/>
      <c r="AT19" s="465"/>
      <c r="AU19" s="465"/>
      <c r="AV19" s="465"/>
      <c r="AW19" s="465"/>
      <c r="AX19" s="465"/>
      <c r="AY19" s="465"/>
      <c r="AZ19" s="465"/>
      <c r="BA19" s="466"/>
      <c r="BB19" s="464" t="s">
        <v>257</v>
      </c>
      <c r="BC19" s="465"/>
      <c r="BD19" s="465"/>
      <c r="BE19" s="465"/>
      <c r="BF19" s="465"/>
      <c r="BG19" s="465"/>
      <c r="BH19" s="465"/>
      <c r="BI19" s="465"/>
      <c r="BJ19" s="465"/>
      <c r="BK19" s="466"/>
      <c r="BL19" s="464" t="s">
        <v>256</v>
      </c>
      <c r="BM19" s="465"/>
      <c r="BN19" s="465"/>
      <c r="BO19" s="465"/>
      <c r="BP19" s="465"/>
      <c r="BQ19" s="465"/>
      <c r="BR19" s="465"/>
      <c r="BS19" s="465"/>
      <c r="BT19" s="465"/>
      <c r="BU19" s="466"/>
      <c r="BV19" s="464" t="s">
        <v>257</v>
      </c>
      <c r="BW19" s="465"/>
      <c r="BX19" s="465"/>
      <c r="BY19" s="465"/>
      <c r="BZ19" s="465"/>
      <c r="CA19" s="465"/>
      <c r="CB19" s="465"/>
      <c r="CC19" s="465"/>
      <c r="CD19" s="465"/>
      <c r="CE19" s="466"/>
      <c r="CF19" s="461"/>
      <c r="CG19" s="462"/>
      <c r="CH19" s="462"/>
      <c r="CI19" s="462"/>
      <c r="CJ19" s="462"/>
      <c r="CK19" s="462"/>
      <c r="CL19" s="462"/>
      <c r="CM19" s="462"/>
      <c r="CN19" s="462"/>
      <c r="CO19" s="462"/>
      <c r="CP19" s="462"/>
      <c r="CQ19" s="462"/>
      <c r="CR19" s="462"/>
      <c r="CS19" s="462"/>
      <c r="CT19" s="462"/>
      <c r="CU19" s="468"/>
      <c r="CV19" s="461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68"/>
      <c r="DL19" s="461"/>
      <c r="DM19" s="462"/>
      <c r="DN19" s="462"/>
      <c r="DO19" s="462"/>
      <c r="DP19" s="462"/>
      <c r="DQ19" s="462"/>
      <c r="DR19" s="462"/>
      <c r="DS19" s="462"/>
      <c r="DT19" s="462"/>
      <c r="DU19" s="462"/>
      <c r="DV19" s="462"/>
      <c r="DW19" s="462"/>
      <c r="DX19" s="462"/>
      <c r="DY19" s="462"/>
      <c r="DZ19" s="468"/>
      <c r="EA19" s="461"/>
      <c r="EB19" s="462"/>
      <c r="EC19" s="462"/>
      <c r="ED19" s="462"/>
      <c r="EE19" s="462"/>
      <c r="EF19" s="462"/>
      <c r="EG19" s="462"/>
      <c r="EH19" s="462"/>
      <c r="EI19" s="462"/>
      <c r="EJ19" s="462"/>
      <c r="EK19" s="462"/>
      <c r="EL19" s="462"/>
      <c r="EM19" s="462"/>
      <c r="EN19" s="462"/>
      <c r="EO19" s="462"/>
      <c r="EP19" s="462"/>
      <c r="EQ19" s="462"/>
      <c r="ER19" s="462"/>
      <c r="ES19" s="462"/>
      <c r="ET19" s="462"/>
      <c r="EU19" s="462"/>
      <c r="EV19" s="462"/>
      <c r="EW19" s="462"/>
      <c r="EX19" s="462"/>
      <c r="EY19" s="462"/>
      <c r="EZ19" s="462"/>
      <c r="FA19" s="462"/>
      <c r="FB19" s="462"/>
      <c r="FC19" s="462"/>
      <c r="FD19" s="462"/>
      <c r="FE19" s="463"/>
    </row>
    <row r="20" spans="1:161" s="36" customFormat="1" ht="10.5" customHeight="1" thickBot="1">
      <c r="A20" s="483">
        <v>1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4"/>
      <c r="M20" s="472">
        <v>2</v>
      </c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4"/>
      <c r="AR20" s="472">
        <v>3</v>
      </c>
      <c r="AS20" s="473"/>
      <c r="AT20" s="473"/>
      <c r="AU20" s="473"/>
      <c r="AV20" s="473"/>
      <c r="AW20" s="473"/>
      <c r="AX20" s="473"/>
      <c r="AY20" s="473"/>
      <c r="AZ20" s="473"/>
      <c r="BA20" s="474"/>
      <c r="BB20" s="472">
        <v>4</v>
      </c>
      <c r="BC20" s="473"/>
      <c r="BD20" s="473"/>
      <c r="BE20" s="473"/>
      <c r="BF20" s="473"/>
      <c r="BG20" s="473"/>
      <c r="BH20" s="473"/>
      <c r="BI20" s="473"/>
      <c r="BJ20" s="473"/>
      <c r="BK20" s="474"/>
      <c r="BL20" s="472">
        <v>5</v>
      </c>
      <c r="BM20" s="473"/>
      <c r="BN20" s="473"/>
      <c r="BO20" s="473"/>
      <c r="BP20" s="473"/>
      <c r="BQ20" s="473"/>
      <c r="BR20" s="473"/>
      <c r="BS20" s="473"/>
      <c r="BT20" s="473"/>
      <c r="BU20" s="474"/>
      <c r="BV20" s="472">
        <v>6</v>
      </c>
      <c r="BW20" s="473"/>
      <c r="BX20" s="473"/>
      <c r="BY20" s="473"/>
      <c r="BZ20" s="473"/>
      <c r="CA20" s="473"/>
      <c r="CB20" s="473"/>
      <c r="CC20" s="473"/>
      <c r="CD20" s="473"/>
      <c r="CE20" s="474"/>
      <c r="CF20" s="472">
        <v>8</v>
      </c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4"/>
      <c r="CV20" s="472">
        <v>9</v>
      </c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4"/>
      <c r="DL20" s="472">
        <v>10</v>
      </c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73"/>
      <c r="DZ20" s="474"/>
      <c r="EA20" s="472">
        <v>11</v>
      </c>
      <c r="EB20" s="473"/>
      <c r="EC20" s="473"/>
      <c r="ED20" s="473"/>
      <c r="EE20" s="473"/>
      <c r="EF20" s="473"/>
      <c r="EG20" s="473"/>
      <c r="EH20" s="473"/>
      <c r="EI20" s="473"/>
      <c r="EJ20" s="473"/>
      <c r="EK20" s="473"/>
      <c r="EL20" s="473"/>
      <c r="EM20" s="473"/>
      <c r="EN20" s="473"/>
      <c r="EO20" s="473"/>
      <c r="EP20" s="473"/>
      <c r="EQ20" s="473"/>
      <c r="ER20" s="473"/>
      <c r="ES20" s="473"/>
      <c r="ET20" s="473"/>
      <c r="EU20" s="473"/>
      <c r="EV20" s="473"/>
      <c r="EW20" s="473"/>
      <c r="EX20" s="473"/>
      <c r="EY20" s="473"/>
      <c r="EZ20" s="473"/>
      <c r="FA20" s="473"/>
      <c r="FB20" s="473"/>
      <c r="FC20" s="473"/>
      <c r="FD20" s="473"/>
      <c r="FE20" s="475"/>
    </row>
    <row r="21" spans="1:161" s="16" customFormat="1" ht="29.25" customHeight="1">
      <c r="A21" s="476" t="s">
        <v>258</v>
      </c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8"/>
      <c r="M21" s="479" t="s">
        <v>266</v>
      </c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80"/>
      <c r="AD21" s="480"/>
      <c r="AE21" s="480"/>
      <c r="AF21" s="480"/>
      <c r="AG21" s="480"/>
      <c r="AH21" s="480"/>
      <c r="AI21" s="480"/>
      <c r="AJ21" s="480"/>
      <c r="AK21" s="480"/>
      <c r="AL21" s="480"/>
      <c r="AM21" s="480"/>
      <c r="AN21" s="480"/>
      <c r="AO21" s="480"/>
      <c r="AP21" s="480"/>
      <c r="AQ21" s="481"/>
      <c r="AR21" s="482" t="s">
        <v>263</v>
      </c>
      <c r="AS21" s="477"/>
      <c r="AT21" s="477"/>
      <c r="AU21" s="477"/>
      <c r="AV21" s="477"/>
      <c r="AW21" s="477"/>
      <c r="AX21" s="477"/>
      <c r="AY21" s="477"/>
      <c r="AZ21" s="477"/>
      <c r="BA21" s="478"/>
      <c r="BB21" s="482" t="s">
        <v>341</v>
      </c>
      <c r="BC21" s="477"/>
      <c r="BD21" s="477"/>
      <c r="BE21" s="477"/>
      <c r="BF21" s="477"/>
      <c r="BG21" s="477"/>
      <c r="BH21" s="477"/>
      <c r="BI21" s="477"/>
      <c r="BJ21" s="477"/>
      <c r="BK21" s="478"/>
      <c r="BL21" s="482" t="s">
        <v>263</v>
      </c>
      <c r="BM21" s="477"/>
      <c r="BN21" s="477"/>
      <c r="BO21" s="477"/>
      <c r="BP21" s="477"/>
      <c r="BQ21" s="477"/>
      <c r="BR21" s="477"/>
      <c r="BS21" s="477"/>
      <c r="BT21" s="477"/>
      <c r="BU21" s="478"/>
      <c r="BV21" s="482" t="s">
        <v>342</v>
      </c>
      <c r="BW21" s="477"/>
      <c r="BX21" s="477"/>
      <c r="BY21" s="477"/>
      <c r="BZ21" s="477"/>
      <c r="CA21" s="477"/>
      <c r="CB21" s="477"/>
      <c r="CC21" s="477"/>
      <c r="CD21" s="477"/>
      <c r="CE21" s="478"/>
      <c r="CF21" s="484">
        <v>100</v>
      </c>
      <c r="CG21" s="485"/>
      <c r="CH21" s="485"/>
      <c r="CI21" s="485"/>
      <c r="CJ21" s="485"/>
      <c r="CK21" s="485"/>
      <c r="CL21" s="485"/>
      <c r="CM21" s="485"/>
      <c r="CN21" s="485"/>
      <c r="CO21" s="485"/>
      <c r="CP21" s="485"/>
      <c r="CQ21" s="485"/>
      <c r="CR21" s="485"/>
      <c r="CS21" s="485"/>
      <c r="CT21" s="485"/>
      <c r="CU21" s="486"/>
      <c r="CV21" s="484">
        <v>100</v>
      </c>
      <c r="CW21" s="485"/>
      <c r="CX21" s="485"/>
      <c r="CY21" s="485"/>
      <c r="CZ21" s="485"/>
      <c r="DA21" s="485"/>
      <c r="DB21" s="485"/>
      <c r="DC21" s="485"/>
      <c r="DD21" s="485"/>
      <c r="DE21" s="485"/>
      <c r="DF21" s="485"/>
      <c r="DG21" s="485"/>
      <c r="DH21" s="485"/>
      <c r="DI21" s="485"/>
      <c r="DJ21" s="485"/>
      <c r="DK21" s="486"/>
      <c r="DL21" s="479"/>
      <c r="DM21" s="480"/>
      <c r="DN21" s="480"/>
      <c r="DO21" s="480"/>
      <c r="DP21" s="480"/>
      <c r="DQ21" s="480"/>
      <c r="DR21" s="480"/>
      <c r="DS21" s="480"/>
      <c r="DT21" s="480"/>
      <c r="DU21" s="480"/>
      <c r="DV21" s="480"/>
      <c r="DW21" s="480"/>
      <c r="DX21" s="480"/>
      <c r="DY21" s="480"/>
      <c r="DZ21" s="481"/>
      <c r="EA21" s="479"/>
      <c r="EB21" s="480"/>
      <c r="EC21" s="480"/>
      <c r="ED21" s="480"/>
      <c r="EE21" s="480"/>
      <c r="EF21" s="480"/>
      <c r="EG21" s="480"/>
      <c r="EH21" s="480"/>
      <c r="EI21" s="480"/>
      <c r="EJ21" s="480"/>
      <c r="EK21" s="480"/>
      <c r="EL21" s="480"/>
      <c r="EM21" s="480"/>
      <c r="EN21" s="480"/>
      <c r="EO21" s="480"/>
      <c r="EP21" s="480"/>
      <c r="EQ21" s="480"/>
      <c r="ER21" s="480"/>
      <c r="ES21" s="480"/>
      <c r="ET21" s="480"/>
      <c r="EU21" s="480"/>
      <c r="EV21" s="480"/>
      <c r="EW21" s="480"/>
      <c r="EX21" s="480"/>
      <c r="EY21" s="480"/>
      <c r="EZ21" s="480"/>
      <c r="FA21" s="480"/>
      <c r="FB21" s="480"/>
      <c r="FC21" s="480"/>
      <c r="FD21" s="480"/>
      <c r="FE21" s="487"/>
    </row>
    <row r="22" spans="1:161" s="16" customFormat="1" ht="29.25" customHeight="1">
      <c r="A22" s="365" t="s">
        <v>259</v>
      </c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367"/>
      <c r="M22" s="488" t="s">
        <v>267</v>
      </c>
      <c r="N22" s="489"/>
      <c r="O22" s="489"/>
      <c r="P22" s="489"/>
      <c r="Q22" s="489"/>
      <c r="R22" s="489"/>
      <c r="S22" s="489"/>
      <c r="T22" s="489"/>
      <c r="U22" s="489"/>
      <c r="V22" s="489"/>
      <c r="W22" s="489"/>
      <c r="X22" s="489"/>
      <c r="Y22" s="489"/>
      <c r="Z22" s="489"/>
      <c r="AA22" s="489"/>
      <c r="AB22" s="489"/>
      <c r="AC22" s="489"/>
      <c r="AD22" s="489"/>
      <c r="AE22" s="489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90"/>
      <c r="AR22" s="491" t="s">
        <v>263</v>
      </c>
      <c r="AS22" s="366"/>
      <c r="AT22" s="366"/>
      <c r="AU22" s="366"/>
      <c r="AV22" s="366"/>
      <c r="AW22" s="366"/>
      <c r="AX22" s="366"/>
      <c r="AY22" s="366"/>
      <c r="AZ22" s="366"/>
      <c r="BA22" s="367"/>
      <c r="BB22" s="491" t="s">
        <v>341</v>
      </c>
      <c r="BC22" s="366"/>
      <c r="BD22" s="366"/>
      <c r="BE22" s="366"/>
      <c r="BF22" s="366"/>
      <c r="BG22" s="366"/>
      <c r="BH22" s="366"/>
      <c r="BI22" s="366"/>
      <c r="BJ22" s="366"/>
      <c r="BK22" s="367"/>
      <c r="BL22" s="491" t="s">
        <v>263</v>
      </c>
      <c r="BM22" s="366"/>
      <c r="BN22" s="366"/>
      <c r="BO22" s="366"/>
      <c r="BP22" s="366"/>
      <c r="BQ22" s="366"/>
      <c r="BR22" s="366"/>
      <c r="BS22" s="366"/>
      <c r="BT22" s="366"/>
      <c r="BU22" s="367"/>
      <c r="BV22" s="491" t="s">
        <v>342</v>
      </c>
      <c r="BW22" s="366"/>
      <c r="BX22" s="366"/>
      <c r="BY22" s="366"/>
      <c r="BZ22" s="366"/>
      <c r="CA22" s="366"/>
      <c r="CB22" s="366"/>
      <c r="CC22" s="366"/>
      <c r="CD22" s="366"/>
      <c r="CE22" s="367"/>
      <c r="CF22" s="492">
        <v>100</v>
      </c>
      <c r="CG22" s="493"/>
      <c r="CH22" s="493"/>
      <c r="CI22" s="493"/>
      <c r="CJ22" s="493"/>
      <c r="CK22" s="493"/>
      <c r="CL22" s="493"/>
      <c r="CM22" s="493"/>
      <c r="CN22" s="493"/>
      <c r="CO22" s="493"/>
      <c r="CP22" s="493"/>
      <c r="CQ22" s="493"/>
      <c r="CR22" s="493"/>
      <c r="CS22" s="493"/>
      <c r="CT22" s="493"/>
      <c r="CU22" s="494"/>
      <c r="CV22" s="492">
        <v>100</v>
      </c>
      <c r="CW22" s="493"/>
      <c r="CX22" s="493"/>
      <c r="CY22" s="493"/>
      <c r="CZ22" s="493"/>
      <c r="DA22" s="493"/>
      <c r="DB22" s="493"/>
      <c r="DC22" s="493"/>
      <c r="DD22" s="493"/>
      <c r="DE22" s="493"/>
      <c r="DF22" s="493"/>
      <c r="DG22" s="493"/>
      <c r="DH22" s="493"/>
      <c r="DI22" s="493"/>
      <c r="DJ22" s="493"/>
      <c r="DK22" s="494"/>
      <c r="DL22" s="488"/>
      <c r="DM22" s="489"/>
      <c r="DN22" s="489"/>
      <c r="DO22" s="489"/>
      <c r="DP22" s="489"/>
      <c r="DQ22" s="489"/>
      <c r="DR22" s="489"/>
      <c r="DS22" s="489"/>
      <c r="DT22" s="489"/>
      <c r="DU22" s="489"/>
      <c r="DV22" s="489"/>
      <c r="DW22" s="489"/>
      <c r="DX22" s="489"/>
      <c r="DY22" s="489"/>
      <c r="DZ22" s="490"/>
      <c r="EA22" s="488"/>
      <c r="EB22" s="489"/>
      <c r="EC22" s="489"/>
      <c r="ED22" s="489"/>
      <c r="EE22" s="489"/>
      <c r="EF22" s="489"/>
      <c r="EG22" s="489"/>
      <c r="EH22" s="489"/>
      <c r="EI22" s="489"/>
      <c r="EJ22" s="489"/>
      <c r="EK22" s="489"/>
      <c r="EL22" s="489"/>
      <c r="EM22" s="489"/>
      <c r="EN22" s="489"/>
      <c r="EO22" s="489"/>
      <c r="EP22" s="489"/>
      <c r="EQ22" s="489"/>
      <c r="ER22" s="489"/>
      <c r="ES22" s="489"/>
      <c r="ET22" s="489"/>
      <c r="EU22" s="489"/>
      <c r="EV22" s="489"/>
      <c r="EW22" s="489"/>
      <c r="EX22" s="489"/>
      <c r="EY22" s="489"/>
      <c r="EZ22" s="489"/>
      <c r="FA22" s="489"/>
      <c r="FB22" s="489"/>
      <c r="FC22" s="489"/>
      <c r="FD22" s="489"/>
      <c r="FE22" s="495"/>
    </row>
    <row r="23" spans="1:161" s="16" customFormat="1" ht="29.25" customHeight="1">
      <c r="A23" s="365" t="s">
        <v>260</v>
      </c>
      <c r="B23" s="366"/>
      <c r="C23" s="366"/>
      <c r="D23" s="366"/>
      <c r="E23" s="366"/>
      <c r="F23" s="366"/>
      <c r="G23" s="366"/>
      <c r="H23" s="366"/>
      <c r="I23" s="366"/>
      <c r="J23" s="366"/>
      <c r="K23" s="366"/>
      <c r="L23" s="367"/>
      <c r="M23" s="488" t="s">
        <v>268</v>
      </c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O23" s="489"/>
      <c r="AP23" s="489"/>
      <c r="AQ23" s="490"/>
      <c r="AR23" s="491" t="s">
        <v>342</v>
      </c>
      <c r="AS23" s="366"/>
      <c r="AT23" s="366"/>
      <c r="AU23" s="366"/>
      <c r="AV23" s="366"/>
      <c r="AW23" s="366"/>
      <c r="AX23" s="366"/>
      <c r="AY23" s="366"/>
      <c r="AZ23" s="366"/>
      <c r="BA23" s="367"/>
      <c r="BB23" s="491" t="s">
        <v>341</v>
      </c>
      <c r="BC23" s="366"/>
      <c r="BD23" s="366"/>
      <c r="BE23" s="366"/>
      <c r="BF23" s="366"/>
      <c r="BG23" s="366"/>
      <c r="BH23" s="366"/>
      <c r="BI23" s="366"/>
      <c r="BJ23" s="366"/>
      <c r="BK23" s="367"/>
      <c r="BL23" s="491" t="s">
        <v>342</v>
      </c>
      <c r="BM23" s="366"/>
      <c r="BN23" s="366"/>
      <c r="BO23" s="366"/>
      <c r="BP23" s="366"/>
      <c r="BQ23" s="366"/>
      <c r="BR23" s="366"/>
      <c r="BS23" s="366"/>
      <c r="BT23" s="366"/>
      <c r="BU23" s="367"/>
      <c r="BV23" s="491" t="s">
        <v>105</v>
      </c>
      <c r="BW23" s="366"/>
      <c r="BX23" s="366"/>
      <c r="BY23" s="366"/>
      <c r="BZ23" s="366"/>
      <c r="CA23" s="366"/>
      <c r="CB23" s="366"/>
      <c r="CC23" s="366"/>
      <c r="CD23" s="366"/>
      <c r="CE23" s="367"/>
      <c r="CF23" s="492">
        <v>60</v>
      </c>
      <c r="CG23" s="493"/>
      <c r="CH23" s="493"/>
      <c r="CI23" s="493"/>
      <c r="CJ23" s="493"/>
      <c r="CK23" s="493"/>
      <c r="CL23" s="493"/>
      <c r="CM23" s="493"/>
      <c r="CN23" s="493"/>
      <c r="CO23" s="493"/>
      <c r="CP23" s="493"/>
      <c r="CQ23" s="493"/>
      <c r="CR23" s="493"/>
      <c r="CS23" s="493"/>
      <c r="CT23" s="493"/>
      <c r="CU23" s="494"/>
      <c r="CV23" s="492">
        <v>60</v>
      </c>
      <c r="CW23" s="493"/>
      <c r="CX23" s="493"/>
      <c r="CY23" s="493"/>
      <c r="CZ23" s="493"/>
      <c r="DA23" s="493"/>
      <c r="DB23" s="493"/>
      <c r="DC23" s="493"/>
      <c r="DD23" s="493"/>
      <c r="DE23" s="493"/>
      <c r="DF23" s="493"/>
      <c r="DG23" s="493"/>
      <c r="DH23" s="493"/>
      <c r="DI23" s="493"/>
      <c r="DJ23" s="493"/>
      <c r="DK23" s="494"/>
      <c r="DL23" s="488"/>
      <c r="DM23" s="489"/>
      <c r="DN23" s="489"/>
      <c r="DO23" s="489"/>
      <c r="DP23" s="489"/>
      <c r="DQ23" s="489"/>
      <c r="DR23" s="489"/>
      <c r="DS23" s="489"/>
      <c r="DT23" s="489"/>
      <c r="DU23" s="489"/>
      <c r="DV23" s="489"/>
      <c r="DW23" s="489"/>
      <c r="DX23" s="489"/>
      <c r="DY23" s="489"/>
      <c r="DZ23" s="490"/>
      <c r="EA23" s="488"/>
      <c r="EB23" s="489"/>
      <c r="EC23" s="489"/>
      <c r="ED23" s="489"/>
      <c r="EE23" s="489"/>
      <c r="EF23" s="489"/>
      <c r="EG23" s="489"/>
      <c r="EH23" s="489"/>
      <c r="EI23" s="489"/>
      <c r="EJ23" s="489"/>
      <c r="EK23" s="489"/>
      <c r="EL23" s="489"/>
      <c r="EM23" s="489"/>
      <c r="EN23" s="489"/>
      <c r="EO23" s="489"/>
      <c r="EP23" s="489"/>
      <c r="EQ23" s="489"/>
      <c r="ER23" s="489"/>
      <c r="ES23" s="489"/>
      <c r="ET23" s="489"/>
      <c r="EU23" s="489"/>
      <c r="EV23" s="489"/>
      <c r="EW23" s="489"/>
      <c r="EX23" s="489"/>
      <c r="EY23" s="489"/>
      <c r="EZ23" s="489"/>
      <c r="FA23" s="489"/>
      <c r="FB23" s="489"/>
      <c r="FC23" s="489"/>
      <c r="FD23" s="489"/>
      <c r="FE23" s="495"/>
    </row>
    <row r="24" spans="1:161" s="16" customFormat="1" ht="21.75" customHeight="1" thickBot="1">
      <c r="A24" s="448" t="s">
        <v>261</v>
      </c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50"/>
      <c r="M24" s="496" t="s">
        <v>269</v>
      </c>
      <c r="N24" s="497"/>
      <c r="O24" s="497"/>
      <c r="P24" s="497"/>
      <c r="Q24" s="497"/>
      <c r="R24" s="497"/>
      <c r="S24" s="497"/>
      <c r="T24" s="497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8"/>
      <c r="AR24" s="499" t="s">
        <v>343</v>
      </c>
      <c r="AS24" s="449"/>
      <c r="AT24" s="449"/>
      <c r="AU24" s="449"/>
      <c r="AV24" s="449"/>
      <c r="AW24" s="449"/>
      <c r="AX24" s="449"/>
      <c r="AY24" s="449"/>
      <c r="AZ24" s="449"/>
      <c r="BA24" s="450"/>
      <c r="BB24" s="499" t="s">
        <v>344</v>
      </c>
      <c r="BC24" s="449"/>
      <c r="BD24" s="449"/>
      <c r="BE24" s="449"/>
      <c r="BF24" s="449"/>
      <c r="BG24" s="449"/>
      <c r="BH24" s="449"/>
      <c r="BI24" s="449"/>
      <c r="BJ24" s="449"/>
      <c r="BK24" s="450"/>
      <c r="BL24" s="499" t="s">
        <v>105</v>
      </c>
      <c r="BM24" s="449"/>
      <c r="BN24" s="449"/>
      <c r="BO24" s="449"/>
      <c r="BP24" s="449"/>
      <c r="BQ24" s="449"/>
      <c r="BR24" s="449"/>
      <c r="BS24" s="449"/>
      <c r="BT24" s="449"/>
      <c r="BU24" s="450"/>
      <c r="BV24" s="499" t="s">
        <v>105</v>
      </c>
      <c r="BW24" s="449"/>
      <c r="BX24" s="449"/>
      <c r="BY24" s="449"/>
      <c r="BZ24" s="449"/>
      <c r="CA24" s="449"/>
      <c r="CB24" s="449"/>
      <c r="CC24" s="449"/>
      <c r="CD24" s="449"/>
      <c r="CE24" s="450"/>
      <c r="CF24" s="500">
        <v>0</v>
      </c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501"/>
      <c r="CT24" s="501"/>
      <c r="CU24" s="502"/>
      <c r="CV24" s="500">
        <v>0</v>
      </c>
      <c r="CW24" s="501"/>
      <c r="CX24" s="501"/>
      <c r="CY24" s="501"/>
      <c r="CZ24" s="501"/>
      <c r="DA24" s="501"/>
      <c r="DB24" s="501"/>
      <c r="DC24" s="501"/>
      <c r="DD24" s="501"/>
      <c r="DE24" s="501"/>
      <c r="DF24" s="501"/>
      <c r="DG24" s="501"/>
      <c r="DH24" s="501"/>
      <c r="DI24" s="501"/>
      <c r="DJ24" s="501"/>
      <c r="DK24" s="502"/>
      <c r="DL24" s="496"/>
      <c r="DM24" s="497"/>
      <c r="DN24" s="497"/>
      <c r="DO24" s="497"/>
      <c r="DP24" s="497"/>
      <c r="DQ24" s="497"/>
      <c r="DR24" s="497"/>
      <c r="DS24" s="497"/>
      <c r="DT24" s="497"/>
      <c r="DU24" s="497"/>
      <c r="DV24" s="497"/>
      <c r="DW24" s="497"/>
      <c r="DX24" s="497"/>
      <c r="DY24" s="497"/>
      <c r="DZ24" s="498"/>
      <c r="EA24" s="496"/>
      <c r="EB24" s="497"/>
      <c r="EC24" s="497"/>
      <c r="ED24" s="497"/>
      <c r="EE24" s="497"/>
      <c r="EF24" s="497"/>
      <c r="EG24" s="497"/>
      <c r="EH24" s="497"/>
      <c r="EI24" s="497"/>
      <c r="EJ24" s="497"/>
      <c r="EK24" s="497"/>
      <c r="EL24" s="497"/>
      <c r="EM24" s="497"/>
      <c r="EN24" s="497"/>
      <c r="EO24" s="497"/>
      <c r="EP24" s="497"/>
      <c r="EQ24" s="497"/>
      <c r="ER24" s="497"/>
      <c r="ES24" s="497"/>
      <c r="ET24" s="497"/>
      <c r="EU24" s="497"/>
      <c r="EV24" s="497"/>
      <c r="EW24" s="497"/>
      <c r="EX24" s="497"/>
      <c r="EY24" s="497"/>
      <c r="EZ24" s="497"/>
      <c r="FA24" s="497"/>
      <c r="FB24" s="497"/>
      <c r="FC24" s="497"/>
      <c r="FD24" s="497"/>
      <c r="FE24" s="503"/>
    </row>
    <row r="25" spans="1:161" ht="15" customHeight="1">
      <c r="C25" s="67"/>
      <c r="D25" s="67" t="s">
        <v>71</v>
      </c>
      <c r="E25" s="14" t="s">
        <v>262</v>
      </c>
    </row>
    <row r="27" spans="1:161" ht="12">
      <c r="A27" s="459" t="s">
        <v>345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59"/>
      <c r="BH27" s="459"/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59"/>
      <c r="BT27" s="459"/>
      <c r="BU27" s="459"/>
      <c r="BV27" s="459"/>
      <c r="BW27" s="459"/>
      <c r="BX27" s="459"/>
      <c r="BY27" s="459"/>
      <c r="BZ27" s="459"/>
      <c r="CA27" s="459"/>
      <c r="CB27" s="459"/>
      <c r="CC27" s="459"/>
      <c r="CD27" s="459"/>
      <c r="CE27" s="459"/>
      <c r="CF27" s="459"/>
      <c r="CG27" s="459"/>
      <c r="CH27" s="459"/>
      <c r="CI27" s="459"/>
      <c r="CJ27" s="459"/>
      <c r="CK27" s="459"/>
      <c r="CL27" s="459"/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/>
      <c r="CY27" s="459"/>
      <c r="CZ27" s="459"/>
      <c r="DA27" s="459"/>
      <c r="DB27" s="459"/>
      <c r="DC27" s="459"/>
      <c r="DD27" s="459"/>
      <c r="DE27" s="459"/>
      <c r="DF27" s="459"/>
      <c r="DG27" s="459"/>
      <c r="DH27" s="459"/>
      <c r="DI27" s="459"/>
      <c r="DJ27" s="459"/>
      <c r="DK27" s="459"/>
      <c r="DL27" s="459"/>
      <c r="DM27" s="459"/>
      <c r="DN27" s="459"/>
      <c r="DO27" s="459"/>
      <c r="DP27" s="459"/>
      <c r="DQ27" s="459"/>
      <c r="DR27" s="459"/>
      <c r="DS27" s="459"/>
      <c r="DT27" s="459"/>
      <c r="DU27" s="459"/>
      <c r="DV27" s="459"/>
      <c r="DW27" s="459"/>
      <c r="DX27" s="459"/>
      <c r="DY27" s="459"/>
      <c r="DZ27" s="459"/>
      <c r="EA27" s="459"/>
      <c r="EB27" s="459"/>
      <c r="EC27" s="459"/>
      <c r="ED27" s="459"/>
      <c r="EE27" s="459"/>
      <c r="EF27" s="459"/>
      <c r="EG27" s="459"/>
      <c r="EH27" s="459"/>
      <c r="EI27" s="459"/>
      <c r="EJ27" s="459"/>
      <c r="EK27" s="459"/>
      <c r="EL27" s="459"/>
      <c r="EM27" s="459"/>
      <c r="EN27" s="459"/>
      <c r="EO27" s="459"/>
      <c r="EP27" s="459"/>
      <c r="EQ27" s="459"/>
      <c r="ER27" s="459"/>
      <c r="ES27" s="459"/>
      <c r="ET27" s="459"/>
      <c r="EU27" s="459"/>
      <c r="EV27" s="459"/>
      <c r="EW27" s="459"/>
      <c r="EX27" s="459"/>
      <c r="EY27" s="459"/>
      <c r="EZ27" s="459"/>
      <c r="FA27" s="459"/>
      <c r="FB27" s="459"/>
      <c r="FC27" s="459"/>
      <c r="FD27" s="459"/>
      <c r="FE27" s="459"/>
    </row>
    <row r="28" spans="1:161" ht="12.75" thickBo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</row>
    <row r="29" spans="1:161">
      <c r="A29" s="428" t="s">
        <v>249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30"/>
      <c r="M29" s="437" t="s">
        <v>250</v>
      </c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30"/>
      <c r="AR29" s="469" t="s">
        <v>251</v>
      </c>
      <c r="AS29" s="470"/>
      <c r="AT29" s="470"/>
      <c r="AU29" s="470"/>
      <c r="AV29" s="470"/>
      <c r="AW29" s="470"/>
      <c r="AX29" s="470"/>
      <c r="AY29" s="470"/>
      <c r="AZ29" s="470"/>
      <c r="BA29" s="470"/>
      <c r="BB29" s="470"/>
      <c r="BC29" s="470"/>
      <c r="BD29" s="470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0"/>
      <c r="BS29" s="470"/>
      <c r="BT29" s="470"/>
      <c r="BU29" s="470"/>
      <c r="BV29" s="470"/>
      <c r="BW29" s="470"/>
      <c r="BX29" s="470"/>
      <c r="BY29" s="470"/>
      <c r="BZ29" s="470"/>
      <c r="CA29" s="470"/>
      <c r="CB29" s="470"/>
      <c r="CC29" s="470"/>
      <c r="CD29" s="470"/>
      <c r="CE29" s="471"/>
      <c r="CF29" s="437" t="s">
        <v>252</v>
      </c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30"/>
      <c r="CV29" s="437" t="s">
        <v>253</v>
      </c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30"/>
      <c r="DL29" s="437" t="s">
        <v>254</v>
      </c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30"/>
      <c r="EA29" s="437" t="s">
        <v>255</v>
      </c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  <c r="EV29" s="429"/>
      <c r="EW29" s="429"/>
      <c r="EX29" s="429"/>
      <c r="EY29" s="429"/>
      <c r="EZ29" s="429"/>
      <c r="FA29" s="429"/>
      <c r="FB29" s="429"/>
      <c r="FC29" s="429"/>
      <c r="FD29" s="429"/>
      <c r="FE29" s="438"/>
    </row>
    <row r="30" spans="1:161">
      <c r="A30" s="431"/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3"/>
      <c r="M30" s="439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3"/>
      <c r="AR30" s="464" t="s">
        <v>22</v>
      </c>
      <c r="AS30" s="465"/>
      <c r="AT30" s="465"/>
      <c r="AU30" s="465"/>
      <c r="AV30" s="465"/>
      <c r="AW30" s="465"/>
      <c r="AX30" s="465"/>
      <c r="AY30" s="465"/>
      <c r="AZ30" s="465"/>
      <c r="BA30" s="465"/>
      <c r="BB30" s="465"/>
      <c r="BC30" s="465"/>
      <c r="BD30" s="465"/>
      <c r="BE30" s="465"/>
      <c r="BF30" s="465"/>
      <c r="BG30" s="465"/>
      <c r="BH30" s="465"/>
      <c r="BI30" s="465"/>
      <c r="BJ30" s="465"/>
      <c r="BK30" s="466"/>
      <c r="BL30" s="464" t="s">
        <v>23</v>
      </c>
      <c r="BM30" s="465"/>
      <c r="BN30" s="465"/>
      <c r="BO30" s="465"/>
      <c r="BP30" s="465"/>
      <c r="BQ30" s="465"/>
      <c r="BR30" s="465"/>
      <c r="BS30" s="465"/>
      <c r="BT30" s="465"/>
      <c r="BU30" s="465"/>
      <c r="BV30" s="465"/>
      <c r="BW30" s="465"/>
      <c r="BX30" s="465"/>
      <c r="BY30" s="465"/>
      <c r="BZ30" s="465"/>
      <c r="CA30" s="465"/>
      <c r="CB30" s="465"/>
      <c r="CC30" s="465"/>
      <c r="CD30" s="465"/>
      <c r="CE30" s="466"/>
      <c r="CF30" s="439"/>
      <c r="CG30" s="432"/>
      <c r="CH30" s="432"/>
      <c r="CI30" s="432"/>
      <c r="CJ30" s="432"/>
      <c r="CK30" s="432"/>
      <c r="CL30" s="432"/>
      <c r="CM30" s="432"/>
      <c r="CN30" s="432"/>
      <c r="CO30" s="432"/>
      <c r="CP30" s="432"/>
      <c r="CQ30" s="432"/>
      <c r="CR30" s="432"/>
      <c r="CS30" s="432"/>
      <c r="CT30" s="432"/>
      <c r="CU30" s="433"/>
      <c r="CV30" s="439"/>
      <c r="CW30" s="432"/>
      <c r="CX30" s="432"/>
      <c r="CY30" s="432"/>
      <c r="CZ30" s="432"/>
      <c r="DA30" s="432"/>
      <c r="DB30" s="432"/>
      <c r="DC30" s="432"/>
      <c r="DD30" s="432"/>
      <c r="DE30" s="432"/>
      <c r="DF30" s="432"/>
      <c r="DG30" s="432"/>
      <c r="DH30" s="432"/>
      <c r="DI30" s="432"/>
      <c r="DJ30" s="432"/>
      <c r="DK30" s="433"/>
      <c r="DL30" s="439"/>
      <c r="DM30" s="432"/>
      <c r="DN30" s="432"/>
      <c r="DO30" s="432"/>
      <c r="DP30" s="432"/>
      <c r="DQ30" s="432"/>
      <c r="DR30" s="432"/>
      <c r="DS30" s="432"/>
      <c r="DT30" s="432"/>
      <c r="DU30" s="432"/>
      <c r="DV30" s="432"/>
      <c r="DW30" s="432"/>
      <c r="DX30" s="432"/>
      <c r="DY30" s="432"/>
      <c r="DZ30" s="433"/>
      <c r="EA30" s="439"/>
      <c r="EB30" s="432"/>
      <c r="EC30" s="432"/>
      <c r="ED30" s="432"/>
      <c r="EE30" s="432"/>
      <c r="EF30" s="432"/>
      <c r="EG30" s="432"/>
      <c r="EH30" s="432"/>
      <c r="EI30" s="432"/>
      <c r="EJ30" s="432"/>
      <c r="EK30" s="432"/>
      <c r="EL30" s="432"/>
      <c r="EM30" s="432"/>
      <c r="EN30" s="432"/>
      <c r="EO30" s="432"/>
      <c r="EP30" s="432"/>
      <c r="EQ30" s="432"/>
      <c r="ER30" s="432"/>
      <c r="ES30" s="432"/>
      <c r="ET30" s="432"/>
      <c r="EU30" s="432"/>
      <c r="EV30" s="432"/>
      <c r="EW30" s="432"/>
      <c r="EX30" s="432"/>
      <c r="EY30" s="432"/>
      <c r="EZ30" s="432"/>
      <c r="FA30" s="432"/>
      <c r="FB30" s="432"/>
      <c r="FC30" s="432"/>
      <c r="FD30" s="432"/>
      <c r="FE30" s="440"/>
    </row>
    <row r="31" spans="1:161" ht="28.5" customHeight="1">
      <c r="A31" s="467"/>
      <c r="B31" s="462"/>
      <c r="C31" s="462"/>
      <c r="D31" s="462"/>
      <c r="E31" s="462"/>
      <c r="F31" s="462"/>
      <c r="G31" s="462"/>
      <c r="H31" s="462"/>
      <c r="I31" s="462"/>
      <c r="J31" s="462"/>
      <c r="K31" s="462"/>
      <c r="L31" s="468"/>
      <c r="M31" s="461"/>
      <c r="N31" s="462"/>
      <c r="O31" s="462"/>
      <c r="P31" s="462"/>
      <c r="Q31" s="462"/>
      <c r="R31" s="462"/>
      <c r="S31" s="462"/>
      <c r="T31" s="462"/>
      <c r="U31" s="462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8"/>
      <c r="AR31" s="464" t="s">
        <v>256</v>
      </c>
      <c r="AS31" s="465"/>
      <c r="AT31" s="465"/>
      <c r="AU31" s="465"/>
      <c r="AV31" s="465"/>
      <c r="AW31" s="465"/>
      <c r="AX31" s="465"/>
      <c r="AY31" s="465"/>
      <c r="AZ31" s="465"/>
      <c r="BA31" s="466"/>
      <c r="BB31" s="464" t="s">
        <v>257</v>
      </c>
      <c r="BC31" s="465"/>
      <c r="BD31" s="465"/>
      <c r="BE31" s="465"/>
      <c r="BF31" s="465"/>
      <c r="BG31" s="465"/>
      <c r="BH31" s="465"/>
      <c r="BI31" s="465"/>
      <c r="BJ31" s="465"/>
      <c r="BK31" s="466"/>
      <c r="BL31" s="464" t="s">
        <v>256</v>
      </c>
      <c r="BM31" s="465"/>
      <c r="BN31" s="465"/>
      <c r="BO31" s="465"/>
      <c r="BP31" s="465"/>
      <c r="BQ31" s="465"/>
      <c r="BR31" s="465"/>
      <c r="BS31" s="465"/>
      <c r="BT31" s="465"/>
      <c r="BU31" s="466"/>
      <c r="BV31" s="464" t="s">
        <v>257</v>
      </c>
      <c r="BW31" s="465"/>
      <c r="BX31" s="465"/>
      <c r="BY31" s="465"/>
      <c r="BZ31" s="465"/>
      <c r="CA31" s="465"/>
      <c r="CB31" s="465"/>
      <c r="CC31" s="465"/>
      <c r="CD31" s="465"/>
      <c r="CE31" s="466"/>
      <c r="CF31" s="461"/>
      <c r="CG31" s="462"/>
      <c r="CH31" s="462"/>
      <c r="CI31" s="462"/>
      <c r="CJ31" s="462"/>
      <c r="CK31" s="462"/>
      <c r="CL31" s="462"/>
      <c r="CM31" s="462"/>
      <c r="CN31" s="462"/>
      <c r="CO31" s="462"/>
      <c r="CP31" s="462"/>
      <c r="CQ31" s="462"/>
      <c r="CR31" s="462"/>
      <c r="CS31" s="462"/>
      <c r="CT31" s="462"/>
      <c r="CU31" s="468"/>
      <c r="CV31" s="461"/>
      <c r="CW31" s="462"/>
      <c r="CX31" s="462"/>
      <c r="CY31" s="462"/>
      <c r="CZ31" s="462"/>
      <c r="DA31" s="462"/>
      <c r="DB31" s="462"/>
      <c r="DC31" s="462"/>
      <c r="DD31" s="462"/>
      <c r="DE31" s="462"/>
      <c r="DF31" s="462"/>
      <c r="DG31" s="462"/>
      <c r="DH31" s="462"/>
      <c r="DI31" s="462"/>
      <c r="DJ31" s="462"/>
      <c r="DK31" s="468"/>
      <c r="DL31" s="461"/>
      <c r="DM31" s="462"/>
      <c r="DN31" s="462"/>
      <c r="DO31" s="462"/>
      <c r="DP31" s="462"/>
      <c r="DQ31" s="462"/>
      <c r="DR31" s="462"/>
      <c r="DS31" s="462"/>
      <c r="DT31" s="462"/>
      <c r="DU31" s="462"/>
      <c r="DV31" s="462"/>
      <c r="DW31" s="462"/>
      <c r="DX31" s="462"/>
      <c r="DY31" s="462"/>
      <c r="DZ31" s="468"/>
      <c r="EA31" s="461"/>
      <c r="EB31" s="462"/>
      <c r="EC31" s="462"/>
      <c r="ED31" s="462"/>
      <c r="EE31" s="462"/>
      <c r="EF31" s="462"/>
      <c r="EG31" s="462"/>
      <c r="EH31" s="462"/>
      <c r="EI31" s="462"/>
      <c r="EJ31" s="462"/>
      <c r="EK31" s="462"/>
      <c r="EL31" s="462"/>
      <c r="EM31" s="462"/>
      <c r="EN31" s="462"/>
      <c r="EO31" s="462"/>
      <c r="EP31" s="462"/>
      <c r="EQ31" s="462"/>
      <c r="ER31" s="462"/>
      <c r="ES31" s="462"/>
      <c r="ET31" s="462"/>
      <c r="EU31" s="462"/>
      <c r="EV31" s="462"/>
      <c r="EW31" s="462"/>
      <c r="EX31" s="462"/>
      <c r="EY31" s="462"/>
      <c r="EZ31" s="462"/>
      <c r="FA31" s="462"/>
      <c r="FB31" s="462"/>
      <c r="FC31" s="462"/>
      <c r="FD31" s="462"/>
      <c r="FE31" s="463"/>
    </row>
    <row r="32" spans="1:161" s="15" customFormat="1" ht="9.75" thickBot="1">
      <c r="A32" s="483">
        <v>1</v>
      </c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74"/>
      <c r="M32" s="472">
        <v>2</v>
      </c>
      <c r="N32" s="473"/>
      <c r="O32" s="473"/>
      <c r="P32" s="473"/>
      <c r="Q32" s="473"/>
      <c r="R32" s="473"/>
      <c r="S32" s="473"/>
      <c r="T32" s="473"/>
      <c r="U32" s="473"/>
      <c r="V32" s="473"/>
      <c r="W32" s="473"/>
      <c r="X32" s="473"/>
      <c r="Y32" s="473"/>
      <c r="Z32" s="473"/>
      <c r="AA32" s="473"/>
      <c r="AB32" s="473"/>
      <c r="AC32" s="473"/>
      <c r="AD32" s="473"/>
      <c r="AE32" s="473"/>
      <c r="AF32" s="473"/>
      <c r="AG32" s="473"/>
      <c r="AH32" s="473"/>
      <c r="AI32" s="473"/>
      <c r="AJ32" s="473"/>
      <c r="AK32" s="473"/>
      <c r="AL32" s="473"/>
      <c r="AM32" s="473"/>
      <c r="AN32" s="473"/>
      <c r="AO32" s="473"/>
      <c r="AP32" s="473"/>
      <c r="AQ32" s="474"/>
      <c r="AR32" s="472">
        <v>3</v>
      </c>
      <c r="AS32" s="473"/>
      <c r="AT32" s="473"/>
      <c r="AU32" s="473"/>
      <c r="AV32" s="473"/>
      <c r="AW32" s="473"/>
      <c r="AX32" s="473"/>
      <c r="AY32" s="473"/>
      <c r="AZ32" s="473"/>
      <c r="BA32" s="474"/>
      <c r="BB32" s="472">
        <v>4</v>
      </c>
      <c r="BC32" s="473"/>
      <c r="BD32" s="473"/>
      <c r="BE32" s="473"/>
      <c r="BF32" s="473"/>
      <c r="BG32" s="473"/>
      <c r="BH32" s="473"/>
      <c r="BI32" s="473"/>
      <c r="BJ32" s="473"/>
      <c r="BK32" s="474"/>
      <c r="BL32" s="472">
        <v>5</v>
      </c>
      <c r="BM32" s="473"/>
      <c r="BN32" s="473"/>
      <c r="BO32" s="473"/>
      <c r="BP32" s="473"/>
      <c r="BQ32" s="473"/>
      <c r="BR32" s="473"/>
      <c r="BS32" s="473"/>
      <c r="BT32" s="473"/>
      <c r="BU32" s="474"/>
      <c r="BV32" s="472">
        <v>6</v>
      </c>
      <c r="BW32" s="473"/>
      <c r="BX32" s="473"/>
      <c r="BY32" s="473"/>
      <c r="BZ32" s="473"/>
      <c r="CA32" s="473"/>
      <c r="CB32" s="473"/>
      <c r="CC32" s="473"/>
      <c r="CD32" s="473"/>
      <c r="CE32" s="474"/>
      <c r="CF32" s="472">
        <v>8</v>
      </c>
      <c r="CG32" s="473"/>
      <c r="CH32" s="473"/>
      <c r="CI32" s="473"/>
      <c r="CJ32" s="473"/>
      <c r="CK32" s="473"/>
      <c r="CL32" s="473"/>
      <c r="CM32" s="473"/>
      <c r="CN32" s="473"/>
      <c r="CO32" s="473"/>
      <c r="CP32" s="473"/>
      <c r="CQ32" s="473"/>
      <c r="CR32" s="473"/>
      <c r="CS32" s="473"/>
      <c r="CT32" s="473"/>
      <c r="CU32" s="474"/>
      <c r="CV32" s="472">
        <v>9</v>
      </c>
      <c r="CW32" s="473"/>
      <c r="CX32" s="473"/>
      <c r="CY32" s="473"/>
      <c r="CZ32" s="473"/>
      <c r="DA32" s="473"/>
      <c r="DB32" s="473"/>
      <c r="DC32" s="473"/>
      <c r="DD32" s="473"/>
      <c r="DE32" s="473"/>
      <c r="DF32" s="473"/>
      <c r="DG32" s="473"/>
      <c r="DH32" s="473"/>
      <c r="DI32" s="473"/>
      <c r="DJ32" s="473"/>
      <c r="DK32" s="474"/>
      <c r="DL32" s="472">
        <v>10</v>
      </c>
      <c r="DM32" s="473"/>
      <c r="DN32" s="473"/>
      <c r="DO32" s="473"/>
      <c r="DP32" s="473"/>
      <c r="DQ32" s="473"/>
      <c r="DR32" s="473"/>
      <c r="DS32" s="473"/>
      <c r="DT32" s="473"/>
      <c r="DU32" s="473"/>
      <c r="DV32" s="473"/>
      <c r="DW32" s="473"/>
      <c r="DX32" s="473"/>
      <c r="DY32" s="473"/>
      <c r="DZ32" s="474"/>
      <c r="EA32" s="472">
        <v>11</v>
      </c>
      <c r="EB32" s="473"/>
      <c r="EC32" s="473"/>
      <c r="ED32" s="473"/>
      <c r="EE32" s="473"/>
      <c r="EF32" s="473"/>
      <c r="EG32" s="473"/>
      <c r="EH32" s="473"/>
      <c r="EI32" s="473"/>
      <c r="EJ32" s="473"/>
      <c r="EK32" s="473"/>
      <c r="EL32" s="473"/>
      <c r="EM32" s="473"/>
      <c r="EN32" s="473"/>
      <c r="EO32" s="473"/>
      <c r="EP32" s="473"/>
      <c r="EQ32" s="473"/>
      <c r="ER32" s="473"/>
      <c r="ES32" s="473"/>
      <c r="ET32" s="473"/>
      <c r="EU32" s="473"/>
      <c r="EV32" s="473"/>
      <c r="EW32" s="473"/>
      <c r="EX32" s="473"/>
      <c r="EY32" s="473"/>
      <c r="EZ32" s="473"/>
      <c r="FA32" s="473"/>
      <c r="FB32" s="473"/>
      <c r="FC32" s="473"/>
      <c r="FD32" s="473"/>
      <c r="FE32" s="475"/>
    </row>
    <row r="33" spans="1:161" ht="24" customHeight="1">
      <c r="A33" s="476" t="s">
        <v>258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8"/>
      <c r="M33" s="479" t="s">
        <v>266</v>
      </c>
      <c r="N33" s="480"/>
      <c r="O33" s="480"/>
      <c r="P33" s="480"/>
      <c r="Q33" s="480"/>
      <c r="R33" s="480"/>
      <c r="S33" s="480"/>
      <c r="T33" s="480"/>
      <c r="U33" s="480"/>
      <c r="V33" s="480"/>
      <c r="W33" s="480"/>
      <c r="X33" s="480"/>
      <c r="Y33" s="480"/>
      <c r="Z33" s="480"/>
      <c r="AA33" s="480"/>
      <c r="AB33" s="480"/>
      <c r="AC33" s="480"/>
      <c r="AD33" s="480"/>
      <c r="AE33" s="480"/>
      <c r="AF33" s="480"/>
      <c r="AG33" s="480"/>
      <c r="AH33" s="480"/>
      <c r="AI33" s="480"/>
      <c r="AJ33" s="480"/>
      <c r="AK33" s="480"/>
      <c r="AL33" s="480"/>
      <c r="AM33" s="480"/>
      <c r="AN33" s="480"/>
      <c r="AO33" s="480"/>
      <c r="AP33" s="480"/>
      <c r="AQ33" s="481"/>
      <c r="AR33" s="482" t="s">
        <v>263</v>
      </c>
      <c r="AS33" s="477"/>
      <c r="AT33" s="477"/>
      <c r="AU33" s="477"/>
      <c r="AV33" s="477"/>
      <c r="AW33" s="477"/>
      <c r="AX33" s="477"/>
      <c r="AY33" s="477"/>
      <c r="AZ33" s="477"/>
      <c r="BA33" s="478"/>
      <c r="BB33" s="482" t="s">
        <v>341</v>
      </c>
      <c r="BC33" s="477"/>
      <c r="BD33" s="477"/>
      <c r="BE33" s="477"/>
      <c r="BF33" s="477"/>
      <c r="BG33" s="477"/>
      <c r="BH33" s="477"/>
      <c r="BI33" s="477"/>
      <c r="BJ33" s="477"/>
      <c r="BK33" s="478"/>
      <c r="BL33" s="482" t="s">
        <v>263</v>
      </c>
      <c r="BM33" s="477"/>
      <c r="BN33" s="477"/>
      <c r="BO33" s="477"/>
      <c r="BP33" s="477"/>
      <c r="BQ33" s="477"/>
      <c r="BR33" s="477"/>
      <c r="BS33" s="477"/>
      <c r="BT33" s="477"/>
      <c r="BU33" s="478"/>
      <c r="BV33" s="482" t="s">
        <v>346</v>
      </c>
      <c r="BW33" s="477"/>
      <c r="BX33" s="477"/>
      <c r="BY33" s="477"/>
      <c r="BZ33" s="477"/>
      <c r="CA33" s="477"/>
      <c r="CB33" s="477"/>
      <c r="CC33" s="477"/>
      <c r="CD33" s="477"/>
      <c r="CE33" s="478"/>
      <c r="CF33" s="484">
        <v>100</v>
      </c>
      <c r="CG33" s="485"/>
      <c r="CH33" s="485"/>
      <c r="CI33" s="485"/>
      <c r="CJ33" s="485"/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6"/>
      <c r="CV33" s="484">
        <v>100</v>
      </c>
      <c r="CW33" s="485"/>
      <c r="CX33" s="485"/>
      <c r="CY33" s="485"/>
      <c r="CZ33" s="485"/>
      <c r="DA33" s="485"/>
      <c r="DB33" s="485"/>
      <c r="DC33" s="485"/>
      <c r="DD33" s="485"/>
      <c r="DE33" s="485"/>
      <c r="DF33" s="485"/>
      <c r="DG33" s="485"/>
      <c r="DH33" s="485"/>
      <c r="DI33" s="485"/>
      <c r="DJ33" s="485"/>
      <c r="DK33" s="486"/>
      <c r="DL33" s="479"/>
      <c r="DM33" s="480"/>
      <c r="DN33" s="480"/>
      <c r="DO33" s="480"/>
      <c r="DP33" s="480"/>
      <c r="DQ33" s="480"/>
      <c r="DR33" s="480"/>
      <c r="DS33" s="480"/>
      <c r="DT33" s="480"/>
      <c r="DU33" s="480"/>
      <c r="DV33" s="480"/>
      <c r="DW33" s="480"/>
      <c r="DX33" s="480"/>
      <c r="DY33" s="480"/>
      <c r="DZ33" s="481"/>
      <c r="EA33" s="479"/>
      <c r="EB33" s="480"/>
      <c r="EC33" s="480"/>
      <c r="ED33" s="480"/>
      <c r="EE33" s="480"/>
      <c r="EF33" s="480"/>
      <c r="EG33" s="480"/>
      <c r="EH33" s="480"/>
      <c r="EI33" s="480"/>
      <c r="EJ33" s="480"/>
      <c r="EK33" s="480"/>
      <c r="EL33" s="480"/>
      <c r="EM33" s="480"/>
      <c r="EN33" s="480"/>
      <c r="EO33" s="480"/>
      <c r="EP33" s="480"/>
      <c r="EQ33" s="480"/>
      <c r="ER33" s="480"/>
      <c r="ES33" s="480"/>
      <c r="ET33" s="480"/>
      <c r="EU33" s="480"/>
      <c r="EV33" s="480"/>
      <c r="EW33" s="480"/>
      <c r="EX33" s="480"/>
      <c r="EY33" s="480"/>
      <c r="EZ33" s="480"/>
      <c r="FA33" s="480"/>
      <c r="FB33" s="480"/>
      <c r="FC33" s="480"/>
      <c r="FD33" s="480"/>
      <c r="FE33" s="487"/>
    </row>
    <row r="34" spans="1:161" ht="24" customHeight="1">
      <c r="A34" s="365" t="s">
        <v>259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7"/>
      <c r="M34" s="488" t="s">
        <v>267</v>
      </c>
      <c r="N34" s="489"/>
      <c r="O34" s="489"/>
      <c r="P34" s="489"/>
      <c r="Q34" s="489"/>
      <c r="R34" s="489"/>
      <c r="S34" s="489"/>
      <c r="T34" s="489"/>
      <c r="U34" s="489"/>
      <c r="V34" s="489"/>
      <c r="W34" s="489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  <c r="AH34" s="489"/>
      <c r="AI34" s="489"/>
      <c r="AJ34" s="489"/>
      <c r="AK34" s="489"/>
      <c r="AL34" s="489"/>
      <c r="AM34" s="489"/>
      <c r="AN34" s="489"/>
      <c r="AO34" s="489"/>
      <c r="AP34" s="489"/>
      <c r="AQ34" s="490"/>
      <c r="AR34" s="491" t="s">
        <v>263</v>
      </c>
      <c r="AS34" s="366"/>
      <c r="AT34" s="366"/>
      <c r="AU34" s="366"/>
      <c r="AV34" s="366"/>
      <c r="AW34" s="366"/>
      <c r="AX34" s="366"/>
      <c r="AY34" s="366"/>
      <c r="AZ34" s="366"/>
      <c r="BA34" s="367"/>
      <c r="BB34" s="491" t="s">
        <v>341</v>
      </c>
      <c r="BC34" s="366"/>
      <c r="BD34" s="366"/>
      <c r="BE34" s="366"/>
      <c r="BF34" s="366"/>
      <c r="BG34" s="366"/>
      <c r="BH34" s="366"/>
      <c r="BI34" s="366"/>
      <c r="BJ34" s="366"/>
      <c r="BK34" s="367"/>
      <c r="BL34" s="491" t="s">
        <v>263</v>
      </c>
      <c r="BM34" s="366"/>
      <c r="BN34" s="366"/>
      <c r="BO34" s="366"/>
      <c r="BP34" s="366"/>
      <c r="BQ34" s="366"/>
      <c r="BR34" s="366"/>
      <c r="BS34" s="366"/>
      <c r="BT34" s="366"/>
      <c r="BU34" s="367"/>
      <c r="BV34" s="491" t="s">
        <v>346</v>
      </c>
      <c r="BW34" s="366"/>
      <c r="BX34" s="366"/>
      <c r="BY34" s="366"/>
      <c r="BZ34" s="366"/>
      <c r="CA34" s="366"/>
      <c r="CB34" s="366"/>
      <c r="CC34" s="366"/>
      <c r="CD34" s="366"/>
      <c r="CE34" s="367"/>
      <c r="CF34" s="492">
        <v>100</v>
      </c>
      <c r="CG34" s="493"/>
      <c r="CH34" s="493"/>
      <c r="CI34" s="493"/>
      <c r="CJ34" s="493"/>
      <c r="CK34" s="493"/>
      <c r="CL34" s="493"/>
      <c r="CM34" s="493"/>
      <c r="CN34" s="493"/>
      <c r="CO34" s="493"/>
      <c r="CP34" s="493"/>
      <c r="CQ34" s="493"/>
      <c r="CR34" s="493"/>
      <c r="CS34" s="493"/>
      <c r="CT34" s="493"/>
      <c r="CU34" s="494"/>
      <c r="CV34" s="492">
        <v>100</v>
      </c>
      <c r="CW34" s="493"/>
      <c r="CX34" s="493"/>
      <c r="CY34" s="493"/>
      <c r="CZ34" s="493"/>
      <c r="DA34" s="493"/>
      <c r="DB34" s="493"/>
      <c r="DC34" s="493"/>
      <c r="DD34" s="493"/>
      <c r="DE34" s="493"/>
      <c r="DF34" s="493"/>
      <c r="DG34" s="493"/>
      <c r="DH34" s="493"/>
      <c r="DI34" s="493"/>
      <c r="DJ34" s="493"/>
      <c r="DK34" s="494"/>
      <c r="DL34" s="488"/>
      <c r="DM34" s="489"/>
      <c r="DN34" s="489"/>
      <c r="DO34" s="489"/>
      <c r="DP34" s="489"/>
      <c r="DQ34" s="489"/>
      <c r="DR34" s="489"/>
      <c r="DS34" s="489"/>
      <c r="DT34" s="489"/>
      <c r="DU34" s="489"/>
      <c r="DV34" s="489"/>
      <c r="DW34" s="489"/>
      <c r="DX34" s="489"/>
      <c r="DY34" s="489"/>
      <c r="DZ34" s="490"/>
      <c r="EA34" s="488"/>
      <c r="EB34" s="489"/>
      <c r="EC34" s="489"/>
      <c r="ED34" s="489"/>
      <c r="EE34" s="489"/>
      <c r="EF34" s="489"/>
      <c r="EG34" s="489"/>
      <c r="EH34" s="489"/>
      <c r="EI34" s="489"/>
      <c r="EJ34" s="489"/>
      <c r="EK34" s="489"/>
      <c r="EL34" s="489"/>
      <c r="EM34" s="489"/>
      <c r="EN34" s="489"/>
      <c r="EO34" s="489"/>
      <c r="EP34" s="489"/>
      <c r="EQ34" s="489"/>
      <c r="ER34" s="489"/>
      <c r="ES34" s="489"/>
      <c r="ET34" s="489"/>
      <c r="EU34" s="489"/>
      <c r="EV34" s="489"/>
      <c r="EW34" s="489"/>
      <c r="EX34" s="489"/>
      <c r="EY34" s="489"/>
      <c r="EZ34" s="489"/>
      <c r="FA34" s="489"/>
      <c r="FB34" s="489"/>
      <c r="FC34" s="489"/>
      <c r="FD34" s="489"/>
      <c r="FE34" s="495"/>
    </row>
    <row r="35" spans="1:161" ht="24" customHeight="1">
      <c r="A35" s="365" t="s">
        <v>260</v>
      </c>
      <c r="B35" s="366"/>
      <c r="C35" s="366"/>
      <c r="D35" s="366"/>
      <c r="E35" s="366"/>
      <c r="F35" s="366"/>
      <c r="G35" s="366"/>
      <c r="H35" s="366"/>
      <c r="I35" s="366"/>
      <c r="J35" s="366"/>
      <c r="K35" s="366"/>
      <c r="L35" s="367"/>
      <c r="M35" s="488" t="s">
        <v>268</v>
      </c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90"/>
      <c r="AR35" s="491" t="s">
        <v>346</v>
      </c>
      <c r="AS35" s="366"/>
      <c r="AT35" s="366"/>
      <c r="AU35" s="366"/>
      <c r="AV35" s="366"/>
      <c r="AW35" s="366"/>
      <c r="AX35" s="366"/>
      <c r="AY35" s="366"/>
      <c r="AZ35" s="366"/>
      <c r="BA35" s="367"/>
      <c r="BB35" s="491" t="s">
        <v>341</v>
      </c>
      <c r="BC35" s="366"/>
      <c r="BD35" s="366"/>
      <c r="BE35" s="366"/>
      <c r="BF35" s="366"/>
      <c r="BG35" s="366"/>
      <c r="BH35" s="366"/>
      <c r="BI35" s="366"/>
      <c r="BJ35" s="366"/>
      <c r="BK35" s="367"/>
      <c r="BL35" s="491" t="s">
        <v>347</v>
      </c>
      <c r="BM35" s="366"/>
      <c r="BN35" s="366"/>
      <c r="BO35" s="366"/>
      <c r="BP35" s="366"/>
      <c r="BQ35" s="366"/>
      <c r="BR35" s="366"/>
      <c r="BS35" s="366"/>
      <c r="BT35" s="366"/>
      <c r="BU35" s="367"/>
      <c r="BV35" s="491" t="s">
        <v>348</v>
      </c>
      <c r="BW35" s="366"/>
      <c r="BX35" s="366"/>
      <c r="BY35" s="366"/>
      <c r="BZ35" s="366"/>
      <c r="CA35" s="366"/>
      <c r="CB35" s="366"/>
      <c r="CC35" s="366"/>
      <c r="CD35" s="366"/>
      <c r="CE35" s="367"/>
      <c r="CF35" s="492">
        <v>100</v>
      </c>
      <c r="CG35" s="493"/>
      <c r="CH35" s="493"/>
      <c r="CI35" s="493"/>
      <c r="CJ35" s="493"/>
      <c r="CK35" s="493"/>
      <c r="CL35" s="493"/>
      <c r="CM35" s="493"/>
      <c r="CN35" s="493"/>
      <c r="CO35" s="493"/>
      <c r="CP35" s="493"/>
      <c r="CQ35" s="493"/>
      <c r="CR35" s="493"/>
      <c r="CS35" s="493"/>
      <c r="CT35" s="493"/>
      <c r="CU35" s="494"/>
      <c r="CV35" s="492">
        <v>100</v>
      </c>
      <c r="CW35" s="493"/>
      <c r="CX35" s="493"/>
      <c r="CY35" s="493"/>
      <c r="CZ35" s="493"/>
      <c r="DA35" s="493"/>
      <c r="DB35" s="493"/>
      <c r="DC35" s="493"/>
      <c r="DD35" s="493"/>
      <c r="DE35" s="493"/>
      <c r="DF35" s="493"/>
      <c r="DG35" s="493"/>
      <c r="DH35" s="493"/>
      <c r="DI35" s="493"/>
      <c r="DJ35" s="493"/>
      <c r="DK35" s="494"/>
      <c r="DL35" s="488"/>
      <c r="DM35" s="489"/>
      <c r="DN35" s="489"/>
      <c r="DO35" s="489"/>
      <c r="DP35" s="489"/>
      <c r="DQ35" s="489"/>
      <c r="DR35" s="489"/>
      <c r="DS35" s="489"/>
      <c r="DT35" s="489"/>
      <c r="DU35" s="489"/>
      <c r="DV35" s="489"/>
      <c r="DW35" s="489"/>
      <c r="DX35" s="489"/>
      <c r="DY35" s="489"/>
      <c r="DZ35" s="490"/>
      <c r="EA35" s="488"/>
      <c r="EB35" s="489"/>
      <c r="EC35" s="489"/>
      <c r="ED35" s="489"/>
      <c r="EE35" s="489"/>
      <c r="EF35" s="489"/>
      <c r="EG35" s="489"/>
      <c r="EH35" s="489"/>
      <c r="EI35" s="489"/>
      <c r="EJ35" s="489"/>
      <c r="EK35" s="489"/>
      <c r="EL35" s="489"/>
      <c r="EM35" s="489"/>
      <c r="EN35" s="489"/>
      <c r="EO35" s="489"/>
      <c r="EP35" s="489"/>
      <c r="EQ35" s="489"/>
      <c r="ER35" s="489"/>
      <c r="ES35" s="489"/>
      <c r="ET35" s="489"/>
      <c r="EU35" s="489"/>
      <c r="EV35" s="489"/>
      <c r="EW35" s="489"/>
      <c r="EX35" s="489"/>
      <c r="EY35" s="489"/>
      <c r="EZ35" s="489"/>
      <c r="FA35" s="489"/>
      <c r="FB35" s="489"/>
      <c r="FC35" s="489"/>
      <c r="FD35" s="489"/>
      <c r="FE35" s="495"/>
    </row>
    <row r="36" spans="1:161" ht="24" customHeight="1" thickBot="1">
      <c r="A36" s="448" t="s">
        <v>261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50"/>
      <c r="M36" s="496" t="s">
        <v>269</v>
      </c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7"/>
      <c r="AE36" s="497"/>
      <c r="AF36" s="497"/>
      <c r="AG36" s="497"/>
      <c r="AH36" s="497"/>
      <c r="AI36" s="497"/>
      <c r="AJ36" s="497"/>
      <c r="AK36" s="497"/>
      <c r="AL36" s="497"/>
      <c r="AM36" s="497"/>
      <c r="AN36" s="497"/>
      <c r="AO36" s="497"/>
      <c r="AP36" s="497"/>
      <c r="AQ36" s="498"/>
      <c r="AR36" s="499" t="s">
        <v>349</v>
      </c>
      <c r="AS36" s="449"/>
      <c r="AT36" s="449"/>
      <c r="AU36" s="449"/>
      <c r="AV36" s="449"/>
      <c r="AW36" s="449"/>
      <c r="AX36" s="449"/>
      <c r="AY36" s="449"/>
      <c r="AZ36" s="449"/>
      <c r="BA36" s="450"/>
      <c r="BB36" s="499" t="s">
        <v>344</v>
      </c>
      <c r="BC36" s="449"/>
      <c r="BD36" s="449"/>
      <c r="BE36" s="449"/>
      <c r="BF36" s="449"/>
      <c r="BG36" s="449"/>
      <c r="BH36" s="449"/>
      <c r="BI36" s="449"/>
      <c r="BJ36" s="449"/>
      <c r="BK36" s="450"/>
      <c r="BL36" s="499" t="s">
        <v>350</v>
      </c>
      <c r="BM36" s="449"/>
      <c r="BN36" s="449"/>
      <c r="BO36" s="449"/>
      <c r="BP36" s="449"/>
      <c r="BQ36" s="449"/>
      <c r="BR36" s="449"/>
      <c r="BS36" s="449"/>
      <c r="BT36" s="449"/>
      <c r="BU36" s="450"/>
      <c r="BV36" s="499" t="s">
        <v>105</v>
      </c>
      <c r="BW36" s="449"/>
      <c r="BX36" s="449"/>
      <c r="BY36" s="449"/>
      <c r="BZ36" s="449"/>
      <c r="CA36" s="449"/>
      <c r="CB36" s="449"/>
      <c r="CC36" s="449"/>
      <c r="CD36" s="449"/>
      <c r="CE36" s="450"/>
      <c r="CF36" s="500">
        <v>90</v>
      </c>
      <c r="CG36" s="501"/>
      <c r="CH36" s="501"/>
      <c r="CI36" s="501"/>
      <c r="CJ36" s="501"/>
      <c r="CK36" s="501"/>
      <c r="CL36" s="501"/>
      <c r="CM36" s="501"/>
      <c r="CN36" s="501"/>
      <c r="CO36" s="501"/>
      <c r="CP36" s="501"/>
      <c r="CQ36" s="501"/>
      <c r="CR36" s="501"/>
      <c r="CS36" s="501"/>
      <c r="CT36" s="501"/>
      <c r="CU36" s="502"/>
      <c r="CV36" s="500">
        <v>90</v>
      </c>
      <c r="CW36" s="501"/>
      <c r="CX36" s="501"/>
      <c r="CY36" s="501"/>
      <c r="CZ36" s="501"/>
      <c r="DA36" s="501"/>
      <c r="DB36" s="501"/>
      <c r="DC36" s="501"/>
      <c r="DD36" s="501"/>
      <c r="DE36" s="501"/>
      <c r="DF36" s="501"/>
      <c r="DG36" s="501"/>
      <c r="DH36" s="501"/>
      <c r="DI36" s="501"/>
      <c r="DJ36" s="501"/>
      <c r="DK36" s="502"/>
      <c r="DL36" s="496"/>
      <c r="DM36" s="497"/>
      <c r="DN36" s="497"/>
      <c r="DO36" s="497"/>
      <c r="DP36" s="497"/>
      <c r="DQ36" s="497"/>
      <c r="DR36" s="497"/>
      <c r="DS36" s="497"/>
      <c r="DT36" s="497"/>
      <c r="DU36" s="497"/>
      <c r="DV36" s="497"/>
      <c r="DW36" s="497"/>
      <c r="DX36" s="497"/>
      <c r="DY36" s="497"/>
      <c r="DZ36" s="498"/>
      <c r="EA36" s="496"/>
      <c r="EB36" s="497"/>
      <c r="EC36" s="497"/>
      <c r="ED36" s="497"/>
      <c r="EE36" s="497"/>
      <c r="EF36" s="497"/>
      <c r="EG36" s="497"/>
      <c r="EH36" s="497"/>
      <c r="EI36" s="497"/>
      <c r="EJ36" s="497"/>
      <c r="EK36" s="497"/>
      <c r="EL36" s="497"/>
      <c r="EM36" s="497"/>
      <c r="EN36" s="497"/>
      <c r="EO36" s="497"/>
      <c r="EP36" s="497"/>
      <c r="EQ36" s="497"/>
      <c r="ER36" s="497"/>
      <c r="ES36" s="497"/>
      <c r="ET36" s="497"/>
      <c r="EU36" s="497"/>
      <c r="EV36" s="497"/>
      <c r="EW36" s="497"/>
      <c r="EX36" s="497"/>
      <c r="EY36" s="497"/>
      <c r="EZ36" s="497"/>
      <c r="FA36" s="497"/>
      <c r="FB36" s="497"/>
      <c r="FC36" s="497"/>
      <c r="FD36" s="497"/>
      <c r="FE36" s="503"/>
    </row>
    <row r="37" spans="1:161">
      <c r="C37" s="67"/>
      <c r="D37" s="67" t="s">
        <v>71</v>
      </c>
      <c r="E37" s="14" t="s">
        <v>262</v>
      </c>
    </row>
    <row r="39" spans="1:161" ht="12">
      <c r="A39" s="459" t="s">
        <v>48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459"/>
      <c r="BC39" s="459"/>
      <c r="BD39" s="459"/>
      <c r="BE39" s="459"/>
      <c r="BF39" s="459"/>
      <c r="BG39" s="459"/>
      <c r="BH39" s="459"/>
      <c r="BI39" s="459"/>
      <c r="BJ39" s="459"/>
      <c r="BK39" s="459"/>
      <c r="BL39" s="459"/>
      <c r="BM39" s="459"/>
      <c r="BN39" s="459"/>
      <c r="BO39" s="459"/>
      <c r="BP39" s="459"/>
      <c r="BQ39" s="459"/>
      <c r="BR39" s="459"/>
      <c r="BS39" s="459"/>
      <c r="BT39" s="459"/>
      <c r="BU39" s="459"/>
      <c r="BV39" s="459"/>
      <c r="BW39" s="459"/>
      <c r="BX39" s="459"/>
      <c r="BY39" s="459"/>
      <c r="BZ39" s="459"/>
      <c r="CA39" s="459"/>
      <c r="CB39" s="459"/>
      <c r="CC39" s="459"/>
      <c r="CD39" s="459"/>
      <c r="CE39" s="459"/>
      <c r="CF39" s="459"/>
      <c r="CG39" s="459"/>
      <c r="CH39" s="459"/>
      <c r="CI39" s="459"/>
      <c r="CJ39" s="459"/>
      <c r="CK39" s="459"/>
      <c r="CL39" s="459"/>
      <c r="CM39" s="459"/>
      <c r="CN39" s="459"/>
      <c r="CO39" s="459"/>
      <c r="CP39" s="459"/>
      <c r="CQ39" s="459"/>
      <c r="CR39" s="459"/>
      <c r="CS39" s="459"/>
      <c r="CT39" s="459"/>
      <c r="CU39" s="459"/>
      <c r="CV39" s="459"/>
      <c r="CW39" s="459"/>
      <c r="CX39" s="459"/>
      <c r="CY39" s="459"/>
      <c r="CZ39" s="459"/>
      <c r="DA39" s="459"/>
      <c r="DB39" s="459"/>
      <c r="DC39" s="459"/>
      <c r="DD39" s="459"/>
      <c r="DE39" s="459"/>
      <c r="DF39" s="459"/>
      <c r="DG39" s="459"/>
      <c r="DH39" s="459"/>
      <c r="DI39" s="459"/>
      <c r="DJ39" s="459"/>
      <c r="DK39" s="459"/>
      <c r="DL39" s="459"/>
      <c r="DM39" s="459"/>
      <c r="DN39" s="459"/>
      <c r="DO39" s="459"/>
      <c r="DP39" s="459"/>
      <c r="DQ39" s="459"/>
      <c r="DR39" s="459"/>
      <c r="DS39" s="459"/>
      <c r="DT39" s="459"/>
      <c r="DU39" s="459"/>
      <c r="DV39" s="459"/>
      <c r="DW39" s="459"/>
      <c r="DX39" s="459"/>
      <c r="DY39" s="459"/>
      <c r="DZ39" s="459"/>
      <c r="EA39" s="459"/>
      <c r="EB39" s="459"/>
      <c r="EC39" s="459"/>
      <c r="ED39" s="459"/>
      <c r="EE39" s="459"/>
      <c r="EF39" s="459"/>
      <c r="EG39" s="459"/>
      <c r="EH39" s="459"/>
      <c r="EI39" s="459"/>
      <c r="EJ39" s="459"/>
      <c r="EK39" s="459"/>
      <c r="EL39" s="459"/>
      <c r="EM39" s="459"/>
      <c r="EN39" s="459"/>
      <c r="EO39" s="459"/>
      <c r="EP39" s="459"/>
      <c r="EQ39" s="459"/>
      <c r="ER39" s="459"/>
      <c r="ES39" s="459"/>
      <c r="ET39" s="459"/>
      <c r="EU39" s="459"/>
      <c r="EV39" s="459"/>
      <c r="EW39" s="459"/>
      <c r="EX39" s="459"/>
      <c r="EY39" s="459"/>
      <c r="EZ39" s="459"/>
      <c r="FA39" s="459"/>
      <c r="FB39" s="459"/>
      <c r="FC39" s="459"/>
      <c r="FD39" s="459"/>
      <c r="FE39" s="459"/>
    </row>
    <row r="40" spans="1:161" ht="12.75" thickBo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</row>
    <row r="41" spans="1:161">
      <c r="A41" s="428" t="s">
        <v>249</v>
      </c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30"/>
      <c r="M41" s="437" t="s">
        <v>250</v>
      </c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30"/>
      <c r="AR41" s="469" t="s">
        <v>251</v>
      </c>
      <c r="AS41" s="470"/>
      <c r="AT41" s="470"/>
      <c r="AU41" s="470"/>
      <c r="AV41" s="470"/>
      <c r="AW41" s="470"/>
      <c r="AX41" s="470"/>
      <c r="AY41" s="470"/>
      <c r="AZ41" s="470"/>
      <c r="BA41" s="470"/>
      <c r="BB41" s="470"/>
      <c r="BC41" s="470"/>
      <c r="BD41" s="470"/>
      <c r="BE41" s="470"/>
      <c r="BF41" s="470"/>
      <c r="BG41" s="470"/>
      <c r="BH41" s="470"/>
      <c r="BI41" s="470"/>
      <c r="BJ41" s="470"/>
      <c r="BK41" s="470"/>
      <c r="BL41" s="470"/>
      <c r="BM41" s="470"/>
      <c r="BN41" s="470"/>
      <c r="BO41" s="470"/>
      <c r="BP41" s="470"/>
      <c r="BQ41" s="470"/>
      <c r="BR41" s="470"/>
      <c r="BS41" s="470"/>
      <c r="BT41" s="470"/>
      <c r="BU41" s="470"/>
      <c r="BV41" s="470"/>
      <c r="BW41" s="470"/>
      <c r="BX41" s="470"/>
      <c r="BY41" s="470"/>
      <c r="BZ41" s="470"/>
      <c r="CA41" s="470"/>
      <c r="CB41" s="470"/>
      <c r="CC41" s="470"/>
      <c r="CD41" s="470"/>
      <c r="CE41" s="471"/>
      <c r="CF41" s="437" t="s">
        <v>252</v>
      </c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30"/>
      <c r="CV41" s="437" t="s">
        <v>253</v>
      </c>
      <c r="CW41" s="429"/>
      <c r="CX41" s="429"/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29"/>
      <c r="DJ41" s="429"/>
      <c r="DK41" s="430"/>
      <c r="DL41" s="437" t="s">
        <v>254</v>
      </c>
      <c r="DM41" s="429"/>
      <c r="DN41" s="429"/>
      <c r="DO41" s="429"/>
      <c r="DP41" s="429"/>
      <c r="DQ41" s="429"/>
      <c r="DR41" s="429"/>
      <c r="DS41" s="429"/>
      <c r="DT41" s="429"/>
      <c r="DU41" s="429"/>
      <c r="DV41" s="429"/>
      <c r="DW41" s="429"/>
      <c r="DX41" s="429"/>
      <c r="DY41" s="429"/>
      <c r="DZ41" s="430"/>
      <c r="EA41" s="437" t="s">
        <v>255</v>
      </c>
      <c r="EB41" s="429"/>
      <c r="EC41" s="429"/>
      <c r="ED41" s="429"/>
      <c r="EE41" s="429"/>
      <c r="EF41" s="429"/>
      <c r="EG41" s="429"/>
      <c r="EH41" s="429"/>
      <c r="EI41" s="429"/>
      <c r="EJ41" s="429"/>
      <c r="EK41" s="429"/>
      <c r="EL41" s="429"/>
      <c r="EM41" s="429"/>
      <c r="EN41" s="429"/>
      <c r="EO41" s="429"/>
      <c r="EP41" s="429"/>
      <c r="EQ41" s="429"/>
      <c r="ER41" s="429"/>
      <c r="ES41" s="429"/>
      <c r="ET41" s="429"/>
      <c r="EU41" s="429"/>
      <c r="EV41" s="429"/>
      <c r="EW41" s="429"/>
      <c r="EX41" s="429"/>
      <c r="EY41" s="429"/>
      <c r="EZ41" s="429"/>
      <c r="FA41" s="429"/>
      <c r="FB41" s="429"/>
      <c r="FC41" s="429"/>
      <c r="FD41" s="429"/>
      <c r="FE41" s="438"/>
    </row>
    <row r="42" spans="1:161">
      <c r="A42" s="431"/>
      <c r="B42" s="432"/>
      <c r="C42" s="432"/>
      <c r="D42" s="432"/>
      <c r="E42" s="432"/>
      <c r="F42" s="432"/>
      <c r="G42" s="432"/>
      <c r="H42" s="432"/>
      <c r="I42" s="432"/>
      <c r="J42" s="432"/>
      <c r="K42" s="432"/>
      <c r="L42" s="433"/>
      <c r="M42" s="439"/>
      <c r="N42" s="432"/>
      <c r="O42" s="432"/>
      <c r="P42" s="432"/>
      <c r="Q42" s="432"/>
      <c r="R42" s="432"/>
      <c r="S42" s="432"/>
      <c r="T42" s="432"/>
      <c r="U42" s="432"/>
      <c r="V42" s="432"/>
      <c r="W42" s="432"/>
      <c r="X42" s="432"/>
      <c r="Y42" s="432"/>
      <c r="Z42" s="432"/>
      <c r="AA42" s="432"/>
      <c r="AB42" s="432"/>
      <c r="AC42" s="432"/>
      <c r="AD42" s="432"/>
      <c r="AE42" s="432"/>
      <c r="AF42" s="432"/>
      <c r="AG42" s="432"/>
      <c r="AH42" s="432"/>
      <c r="AI42" s="432"/>
      <c r="AJ42" s="432"/>
      <c r="AK42" s="432"/>
      <c r="AL42" s="432"/>
      <c r="AM42" s="432"/>
      <c r="AN42" s="432"/>
      <c r="AO42" s="432"/>
      <c r="AP42" s="432"/>
      <c r="AQ42" s="433"/>
      <c r="AR42" s="464" t="s">
        <v>22</v>
      </c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6"/>
      <c r="BL42" s="464" t="s">
        <v>23</v>
      </c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6"/>
      <c r="CF42" s="439"/>
      <c r="CG42" s="432"/>
      <c r="CH42" s="432"/>
      <c r="CI42" s="432"/>
      <c r="CJ42" s="432"/>
      <c r="CK42" s="432"/>
      <c r="CL42" s="432"/>
      <c r="CM42" s="432"/>
      <c r="CN42" s="432"/>
      <c r="CO42" s="432"/>
      <c r="CP42" s="432"/>
      <c r="CQ42" s="432"/>
      <c r="CR42" s="432"/>
      <c r="CS42" s="432"/>
      <c r="CT42" s="432"/>
      <c r="CU42" s="433"/>
      <c r="CV42" s="439"/>
      <c r="CW42" s="432"/>
      <c r="CX42" s="432"/>
      <c r="CY42" s="432"/>
      <c r="CZ42" s="432"/>
      <c r="DA42" s="432"/>
      <c r="DB42" s="432"/>
      <c r="DC42" s="432"/>
      <c r="DD42" s="432"/>
      <c r="DE42" s="432"/>
      <c r="DF42" s="432"/>
      <c r="DG42" s="432"/>
      <c r="DH42" s="432"/>
      <c r="DI42" s="432"/>
      <c r="DJ42" s="432"/>
      <c r="DK42" s="433"/>
      <c r="DL42" s="439"/>
      <c r="DM42" s="432"/>
      <c r="DN42" s="432"/>
      <c r="DO42" s="432"/>
      <c r="DP42" s="432"/>
      <c r="DQ42" s="432"/>
      <c r="DR42" s="432"/>
      <c r="DS42" s="432"/>
      <c r="DT42" s="432"/>
      <c r="DU42" s="432"/>
      <c r="DV42" s="432"/>
      <c r="DW42" s="432"/>
      <c r="DX42" s="432"/>
      <c r="DY42" s="432"/>
      <c r="DZ42" s="433"/>
      <c r="EA42" s="439"/>
      <c r="EB42" s="432"/>
      <c r="EC42" s="432"/>
      <c r="ED42" s="432"/>
      <c r="EE42" s="432"/>
      <c r="EF42" s="432"/>
      <c r="EG42" s="432"/>
      <c r="EH42" s="432"/>
      <c r="EI42" s="432"/>
      <c r="EJ42" s="432"/>
      <c r="EK42" s="432"/>
      <c r="EL42" s="432"/>
      <c r="EM42" s="432"/>
      <c r="EN42" s="432"/>
      <c r="EO42" s="432"/>
      <c r="EP42" s="432"/>
      <c r="EQ42" s="432"/>
      <c r="ER42" s="432"/>
      <c r="ES42" s="432"/>
      <c r="ET42" s="432"/>
      <c r="EU42" s="432"/>
      <c r="EV42" s="432"/>
      <c r="EW42" s="432"/>
      <c r="EX42" s="432"/>
      <c r="EY42" s="432"/>
      <c r="EZ42" s="432"/>
      <c r="FA42" s="432"/>
      <c r="FB42" s="432"/>
      <c r="FC42" s="432"/>
      <c r="FD42" s="432"/>
      <c r="FE42" s="440"/>
    </row>
    <row r="43" spans="1:161" ht="33.75" customHeight="1">
      <c r="A43" s="467"/>
      <c r="B43" s="462"/>
      <c r="C43" s="462"/>
      <c r="D43" s="462"/>
      <c r="E43" s="462"/>
      <c r="F43" s="462"/>
      <c r="G43" s="462"/>
      <c r="H43" s="462"/>
      <c r="I43" s="462"/>
      <c r="J43" s="462"/>
      <c r="K43" s="462"/>
      <c r="L43" s="468"/>
      <c r="M43" s="461"/>
      <c r="N43" s="462"/>
      <c r="O43" s="462"/>
      <c r="P43" s="462"/>
      <c r="Q43" s="462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462"/>
      <c r="AF43" s="462"/>
      <c r="AG43" s="462"/>
      <c r="AH43" s="462"/>
      <c r="AI43" s="462"/>
      <c r="AJ43" s="462"/>
      <c r="AK43" s="462"/>
      <c r="AL43" s="462"/>
      <c r="AM43" s="462"/>
      <c r="AN43" s="462"/>
      <c r="AO43" s="462"/>
      <c r="AP43" s="462"/>
      <c r="AQ43" s="468"/>
      <c r="AR43" s="464" t="s">
        <v>256</v>
      </c>
      <c r="AS43" s="465"/>
      <c r="AT43" s="465"/>
      <c r="AU43" s="465"/>
      <c r="AV43" s="465"/>
      <c r="AW43" s="465"/>
      <c r="AX43" s="465"/>
      <c r="AY43" s="465"/>
      <c r="AZ43" s="465"/>
      <c r="BA43" s="466"/>
      <c r="BB43" s="464" t="s">
        <v>257</v>
      </c>
      <c r="BC43" s="465"/>
      <c r="BD43" s="465"/>
      <c r="BE43" s="465"/>
      <c r="BF43" s="465"/>
      <c r="BG43" s="465"/>
      <c r="BH43" s="465"/>
      <c r="BI43" s="465"/>
      <c r="BJ43" s="465"/>
      <c r="BK43" s="466"/>
      <c r="BL43" s="464" t="s">
        <v>256</v>
      </c>
      <c r="BM43" s="465"/>
      <c r="BN43" s="465"/>
      <c r="BO43" s="465"/>
      <c r="BP43" s="465"/>
      <c r="BQ43" s="465"/>
      <c r="BR43" s="465"/>
      <c r="BS43" s="465"/>
      <c r="BT43" s="465"/>
      <c r="BU43" s="466"/>
      <c r="BV43" s="464" t="s">
        <v>257</v>
      </c>
      <c r="BW43" s="465"/>
      <c r="BX43" s="465"/>
      <c r="BY43" s="465"/>
      <c r="BZ43" s="465"/>
      <c r="CA43" s="465"/>
      <c r="CB43" s="465"/>
      <c r="CC43" s="465"/>
      <c r="CD43" s="465"/>
      <c r="CE43" s="466"/>
      <c r="CF43" s="461"/>
      <c r="CG43" s="462"/>
      <c r="CH43" s="462"/>
      <c r="CI43" s="462"/>
      <c r="CJ43" s="462"/>
      <c r="CK43" s="462"/>
      <c r="CL43" s="462"/>
      <c r="CM43" s="462"/>
      <c r="CN43" s="462"/>
      <c r="CO43" s="462"/>
      <c r="CP43" s="462"/>
      <c r="CQ43" s="462"/>
      <c r="CR43" s="462"/>
      <c r="CS43" s="462"/>
      <c r="CT43" s="462"/>
      <c r="CU43" s="468"/>
      <c r="CV43" s="461"/>
      <c r="CW43" s="462"/>
      <c r="CX43" s="462"/>
      <c r="CY43" s="462"/>
      <c r="CZ43" s="462"/>
      <c r="DA43" s="462"/>
      <c r="DB43" s="462"/>
      <c r="DC43" s="462"/>
      <c r="DD43" s="462"/>
      <c r="DE43" s="462"/>
      <c r="DF43" s="462"/>
      <c r="DG43" s="462"/>
      <c r="DH43" s="462"/>
      <c r="DI43" s="462"/>
      <c r="DJ43" s="462"/>
      <c r="DK43" s="468"/>
      <c r="DL43" s="461"/>
      <c r="DM43" s="462"/>
      <c r="DN43" s="462"/>
      <c r="DO43" s="462"/>
      <c r="DP43" s="462"/>
      <c r="DQ43" s="462"/>
      <c r="DR43" s="462"/>
      <c r="DS43" s="462"/>
      <c r="DT43" s="462"/>
      <c r="DU43" s="462"/>
      <c r="DV43" s="462"/>
      <c r="DW43" s="462"/>
      <c r="DX43" s="462"/>
      <c r="DY43" s="462"/>
      <c r="DZ43" s="468"/>
      <c r="EA43" s="461"/>
      <c r="EB43" s="462"/>
      <c r="EC43" s="462"/>
      <c r="ED43" s="462"/>
      <c r="EE43" s="462"/>
      <c r="EF43" s="462"/>
      <c r="EG43" s="462"/>
      <c r="EH43" s="462"/>
      <c r="EI43" s="462"/>
      <c r="EJ43" s="462"/>
      <c r="EK43" s="462"/>
      <c r="EL43" s="462"/>
      <c r="EM43" s="462"/>
      <c r="EN43" s="462"/>
      <c r="EO43" s="462"/>
      <c r="EP43" s="462"/>
      <c r="EQ43" s="462"/>
      <c r="ER43" s="462"/>
      <c r="ES43" s="462"/>
      <c r="ET43" s="462"/>
      <c r="EU43" s="462"/>
      <c r="EV43" s="462"/>
      <c r="EW43" s="462"/>
      <c r="EX43" s="462"/>
      <c r="EY43" s="462"/>
      <c r="EZ43" s="462"/>
      <c r="FA43" s="462"/>
      <c r="FB43" s="462"/>
      <c r="FC43" s="462"/>
      <c r="FD43" s="462"/>
      <c r="FE43" s="463"/>
    </row>
    <row r="44" spans="1:161" s="15" customFormat="1" ht="9.75" thickBot="1">
      <c r="A44" s="511">
        <v>1</v>
      </c>
      <c r="B44" s="505"/>
      <c r="C44" s="505"/>
      <c r="D44" s="505"/>
      <c r="E44" s="505"/>
      <c r="F44" s="505"/>
      <c r="G44" s="505"/>
      <c r="H44" s="505"/>
      <c r="I44" s="505"/>
      <c r="J44" s="505"/>
      <c r="K44" s="505"/>
      <c r="L44" s="506"/>
      <c r="M44" s="504">
        <v>2</v>
      </c>
      <c r="N44" s="505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5"/>
      <c r="AG44" s="505"/>
      <c r="AH44" s="505"/>
      <c r="AI44" s="505"/>
      <c r="AJ44" s="505"/>
      <c r="AK44" s="505"/>
      <c r="AL44" s="505"/>
      <c r="AM44" s="505"/>
      <c r="AN44" s="505"/>
      <c r="AO44" s="505"/>
      <c r="AP44" s="505"/>
      <c r="AQ44" s="506"/>
      <c r="AR44" s="504">
        <v>3</v>
      </c>
      <c r="AS44" s="505"/>
      <c r="AT44" s="505"/>
      <c r="AU44" s="505"/>
      <c r="AV44" s="505"/>
      <c r="AW44" s="505"/>
      <c r="AX44" s="505"/>
      <c r="AY44" s="505"/>
      <c r="AZ44" s="505"/>
      <c r="BA44" s="506"/>
      <c r="BB44" s="504">
        <v>4</v>
      </c>
      <c r="BC44" s="505"/>
      <c r="BD44" s="505"/>
      <c r="BE44" s="505"/>
      <c r="BF44" s="505"/>
      <c r="BG44" s="505"/>
      <c r="BH44" s="505"/>
      <c r="BI44" s="505"/>
      <c r="BJ44" s="505"/>
      <c r="BK44" s="506"/>
      <c r="BL44" s="504">
        <v>5</v>
      </c>
      <c r="BM44" s="505"/>
      <c r="BN44" s="505"/>
      <c r="BO44" s="505"/>
      <c r="BP44" s="505"/>
      <c r="BQ44" s="505"/>
      <c r="BR44" s="505"/>
      <c r="BS44" s="505"/>
      <c r="BT44" s="505"/>
      <c r="BU44" s="506"/>
      <c r="BV44" s="504">
        <v>6</v>
      </c>
      <c r="BW44" s="505"/>
      <c r="BX44" s="505"/>
      <c r="BY44" s="505"/>
      <c r="BZ44" s="505"/>
      <c r="CA44" s="505"/>
      <c r="CB44" s="505"/>
      <c r="CC44" s="505"/>
      <c r="CD44" s="505"/>
      <c r="CE44" s="506"/>
      <c r="CF44" s="504">
        <v>8</v>
      </c>
      <c r="CG44" s="505"/>
      <c r="CH44" s="505"/>
      <c r="CI44" s="505"/>
      <c r="CJ44" s="505"/>
      <c r="CK44" s="505"/>
      <c r="CL44" s="505"/>
      <c r="CM44" s="505"/>
      <c r="CN44" s="505"/>
      <c r="CO44" s="505"/>
      <c r="CP44" s="505"/>
      <c r="CQ44" s="505"/>
      <c r="CR44" s="505"/>
      <c r="CS44" s="505"/>
      <c r="CT44" s="505"/>
      <c r="CU44" s="506"/>
      <c r="CV44" s="504">
        <v>9</v>
      </c>
      <c r="CW44" s="505"/>
      <c r="CX44" s="505"/>
      <c r="CY44" s="505"/>
      <c r="CZ44" s="505"/>
      <c r="DA44" s="505"/>
      <c r="DB44" s="505"/>
      <c r="DC44" s="505"/>
      <c r="DD44" s="505"/>
      <c r="DE44" s="505"/>
      <c r="DF44" s="505"/>
      <c r="DG44" s="505"/>
      <c r="DH44" s="505"/>
      <c r="DI44" s="505"/>
      <c r="DJ44" s="505"/>
      <c r="DK44" s="506"/>
      <c r="DL44" s="504">
        <v>10</v>
      </c>
      <c r="DM44" s="505"/>
      <c r="DN44" s="505"/>
      <c r="DO44" s="505"/>
      <c r="DP44" s="505"/>
      <c r="DQ44" s="505"/>
      <c r="DR44" s="505"/>
      <c r="DS44" s="505"/>
      <c r="DT44" s="505"/>
      <c r="DU44" s="505"/>
      <c r="DV44" s="505"/>
      <c r="DW44" s="505"/>
      <c r="DX44" s="505"/>
      <c r="DY44" s="505"/>
      <c r="DZ44" s="506"/>
      <c r="EA44" s="504">
        <v>11</v>
      </c>
      <c r="EB44" s="505"/>
      <c r="EC44" s="505"/>
      <c r="ED44" s="505"/>
      <c r="EE44" s="505"/>
      <c r="EF44" s="505"/>
      <c r="EG44" s="505"/>
      <c r="EH44" s="505"/>
      <c r="EI44" s="505"/>
      <c r="EJ44" s="505"/>
      <c r="EK44" s="505"/>
      <c r="EL44" s="505"/>
      <c r="EM44" s="505"/>
      <c r="EN44" s="505"/>
      <c r="EO44" s="505"/>
      <c r="EP44" s="505"/>
      <c r="EQ44" s="505"/>
      <c r="ER44" s="505"/>
      <c r="ES44" s="505"/>
      <c r="ET44" s="505"/>
      <c r="EU44" s="505"/>
      <c r="EV44" s="505"/>
      <c r="EW44" s="505"/>
      <c r="EX44" s="505"/>
      <c r="EY44" s="505"/>
      <c r="EZ44" s="505"/>
      <c r="FA44" s="505"/>
      <c r="FB44" s="505"/>
      <c r="FC44" s="505"/>
      <c r="FD44" s="505"/>
      <c r="FE44" s="507"/>
    </row>
    <row r="45" spans="1:161" ht="26.25" customHeight="1">
      <c r="A45" s="508" t="s">
        <v>258</v>
      </c>
      <c r="B45" s="509"/>
      <c r="C45" s="509"/>
      <c r="D45" s="509"/>
      <c r="E45" s="509"/>
      <c r="F45" s="509"/>
      <c r="G45" s="509"/>
      <c r="H45" s="509"/>
      <c r="I45" s="509"/>
      <c r="J45" s="509"/>
      <c r="K45" s="509"/>
      <c r="L45" s="509"/>
      <c r="M45" s="510" t="s">
        <v>266</v>
      </c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09" t="s">
        <v>351</v>
      </c>
      <c r="AS45" s="509"/>
      <c r="AT45" s="509"/>
      <c r="AU45" s="509"/>
      <c r="AV45" s="509"/>
      <c r="AW45" s="509"/>
      <c r="AX45" s="509"/>
      <c r="AY45" s="509"/>
      <c r="AZ45" s="509"/>
      <c r="BA45" s="509"/>
      <c r="BB45" s="509" t="s">
        <v>344</v>
      </c>
      <c r="BC45" s="509"/>
      <c r="BD45" s="509"/>
      <c r="BE45" s="509"/>
      <c r="BF45" s="509"/>
      <c r="BG45" s="509"/>
      <c r="BH45" s="509"/>
      <c r="BI45" s="509"/>
      <c r="BJ45" s="509"/>
      <c r="BK45" s="509"/>
      <c r="BL45" s="509" t="s">
        <v>351</v>
      </c>
      <c r="BM45" s="509"/>
      <c r="BN45" s="509"/>
      <c r="BO45" s="509"/>
      <c r="BP45" s="509"/>
      <c r="BQ45" s="509"/>
      <c r="BR45" s="509"/>
      <c r="BS45" s="509"/>
      <c r="BT45" s="509"/>
      <c r="BU45" s="509"/>
      <c r="BV45" s="509" t="s">
        <v>105</v>
      </c>
      <c r="BW45" s="509"/>
      <c r="BX45" s="509"/>
      <c r="BY45" s="509"/>
      <c r="BZ45" s="509"/>
      <c r="CA45" s="509"/>
      <c r="CB45" s="509"/>
      <c r="CC45" s="509"/>
      <c r="CD45" s="509"/>
      <c r="CE45" s="509"/>
      <c r="CF45" s="512">
        <v>0.5</v>
      </c>
      <c r="CG45" s="513"/>
      <c r="CH45" s="513"/>
      <c r="CI45" s="513"/>
      <c r="CJ45" s="513"/>
      <c r="CK45" s="513"/>
      <c r="CL45" s="513"/>
      <c r="CM45" s="513"/>
      <c r="CN45" s="513"/>
      <c r="CO45" s="513"/>
      <c r="CP45" s="513"/>
      <c r="CQ45" s="513"/>
      <c r="CR45" s="513"/>
      <c r="CS45" s="513"/>
      <c r="CT45" s="513"/>
      <c r="CU45" s="513"/>
      <c r="CV45" s="512">
        <v>0.5</v>
      </c>
      <c r="CW45" s="514"/>
      <c r="CX45" s="514"/>
      <c r="CY45" s="514"/>
      <c r="CZ45" s="514"/>
      <c r="DA45" s="514"/>
      <c r="DB45" s="514"/>
      <c r="DC45" s="514"/>
      <c r="DD45" s="514"/>
      <c r="DE45" s="514"/>
      <c r="DF45" s="514"/>
      <c r="DG45" s="514"/>
      <c r="DH45" s="514"/>
      <c r="DI45" s="514"/>
      <c r="DJ45" s="514"/>
      <c r="DK45" s="514"/>
      <c r="DL45" s="510" t="s">
        <v>352</v>
      </c>
      <c r="DM45" s="510"/>
      <c r="DN45" s="510"/>
      <c r="DO45" s="510"/>
      <c r="DP45" s="510"/>
      <c r="DQ45" s="510"/>
      <c r="DR45" s="510"/>
      <c r="DS45" s="510"/>
      <c r="DT45" s="510"/>
      <c r="DU45" s="510"/>
      <c r="DV45" s="510"/>
      <c r="DW45" s="510"/>
      <c r="DX45" s="510"/>
      <c r="DY45" s="510"/>
      <c r="DZ45" s="510"/>
      <c r="EA45" s="510" t="s">
        <v>353</v>
      </c>
      <c r="EB45" s="510"/>
      <c r="EC45" s="510"/>
      <c r="ED45" s="510"/>
      <c r="EE45" s="510"/>
      <c r="EF45" s="510"/>
      <c r="EG45" s="510"/>
      <c r="EH45" s="510"/>
      <c r="EI45" s="510"/>
      <c r="EJ45" s="510"/>
      <c r="EK45" s="510"/>
      <c r="EL45" s="510"/>
      <c r="EM45" s="510"/>
      <c r="EN45" s="510"/>
      <c r="EO45" s="510"/>
      <c r="EP45" s="510"/>
      <c r="EQ45" s="510"/>
      <c r="ER45" s="510"/>
      <c r="ES45" s="510"/>
      <c r="ET45" s="510"/>
      <c r="EU45" s="510"/>
      <c r="EV45" s="510"/>
      <c r="EW45" s="510"/>
      <c r="EX45" s="510"/>
      <c r="EY45" s="510"/>
      <c r="EZ45" s="510"/>
      <c r="FA45" s="510"/>
      <c r="FB45" s="510"/>
      <c r="FC45" s="510"/>
      <c r="FD45" s="510"/>
      <c r="FE45" s="515"/>
    </row>
    <row r="46" spans="1:161" ht="26.25" customHeight="1">
      <c r="A46" s="516" t="s">
        <v>259</v>
      </c>
      <c r="B46" s="517"/>
      <c r="C46" s="517"/>
      <c r="D46" s="517"/>
      <c r="E46" s="517"/>
      <c r="F46" s="517"/>
      <c r="G46" s="517"/>
      <c r="H46" s="517"/>
      <c r="I46" s="517"/>
      <c r="J46" s="517"/>
      <c r="K46" s="517"/>
      <c r="L46" s="517"/>
      <c r="M46" s="518" t="s">
        <v>267</v>
      </c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7" t="s">
        <v>351</v>
      </c>
      <c r="AS46" s="517"/>
      <c r="AT46" s="517"/>
      <c r="AU46" s="517"/>
      <c r="AV46" s="517"/>
      <c r="AW46" s="517"/>
      <c r="AX46" s="517"/>
      <c r="AY46" s="517"/>
      <c r="AZ46" s="517"/>
      <c r="BA46" s="517"/>
      <c r="BB46" s="517" t="s">
        <v>344</v>
      </c>
      <c r="BC46" s="517"/>
      <c r="BD46" s="517"/>
      <c r="BE46" s="517"/>
      <c r="BF46" s="517"/>
      <c r="BG46" s="517"/>
      <c r="BH46" s="517"/>
      <c r="BI46" s="517"/>
      <c r="BJ46" s="517"/>
      <c r="BK46" s="517"/>
      <c r="BL46" s="517" t="s">
        <v>105</v>
      </c>
      <c r="BM46" s="517"/>
      <c r="BN46" s="517"/>
      <c r="BO46" s="517"/>
      <c r="BP46" s="517"/>
      <c r="BQ46" s="517"/>
      <c r="BR46" s="517"/>
      <c r="BS46" s="517"/>
      <c r="BT46" s="517"/>
      <c r="BU46" s="517"/>
      <c r="BV46" s="517" t="s">
        <v>105</v>
      </c>
      <c r="BW46" s="517"/>
      <c r="BX46" s="517"/>
      <c r="BY46" s="517"/>
      <c r="BZ46" s="517"/>
      <c r="CA46" s="517"/>
      <c r="CB46" s="517"/>
      <c r="CC46" s="517"/>
      <c r="CD46" s="517"/>
      <c r="CE46" s="517"/>
      <c r="CF46" s="519">
        <v>0</v>
      </c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519">
        <v>0</v>
      </c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520"/>
      <c r="DM46" s="520"/>
      <c r="DN46" s="520"/>
      <c r="DO46" s="520"/>
      <c r="DP46" s="520"/>
      <c r="DQ46" s="520"/>
      <c r="DR46" s="520"/>
      <c r="DS46" s="520"/>
      <c r="DT46" s="520"/>
      <c r="DU46" s="520"/>
      <c r="DV46" s="520"/>
      <c r="DW46" s="520"/>
      <c r="DX46" s="520"/>
      <c r="DY46" s="520"/>
      <c r="DZ46" s="520"/>
      <c r="EA46" s="518"/>
      <c r="EB46" s="518"/>
      <c r="EC46" s="518"/>
      <c r="ED46" s="518"/>
      <c r="EE46" s="518"/>
      <c r="EF46" s="518"/>
      <c r="EG46" s="518"/>
      <c r="EH46" s="518"/>
      <c r="EI46" s="518"/>
      <c r="EJ46" s="518"/>
      <c r="EK46" s="518"/>
      <c r="EL46" s="518"/>
      <c r="EM46" s="518"/>
      <c r="EN46" s="518"/>
      <c r="EO46" s="518"/>
      <c r="EP46" s="518"/>
      <c r="EQ46" s="518"/>
      <c r="ER46" s="518"/>
      <c r="ES46" s="518"/>
      <c r="ET46" s="518"/>
      <c r="EU46" s="518"/>
      <c r="EV46" s="518"/>
      <c r="EW46" s="518"/>
      <c r="EX46" s="518"/>
      <c r="EY46" s="518"/>
      <c r="EZ46" s="518"/>
      <c r="FA46" s="518"/>
      <c r="FB46" s="518"/>
      <c r="FC46" s="518"/>
      <c r="FD46" s="518"/>
      <c r="FE46" s="521"/>
    </row>
    <row r="47" spans="1:161" ht="26.25" customHeight="1">
      <c r="A47" s="516" t="s">
        <v>260</v>
      </c>
      <c r="B47" s="517"/>
      <c r="C47" s="517"/>
      <c r="D47" s="517"/>
      <c r="E47" s="517"/>
      <c r="F47" s="517"/>
      <c r="G47" s="517"/>
      <c r="H47" s="517"/>
      <c r="I47" s="517"/>
      <c r="J47" s="517"/>
      <c r="K47" s="517"/>
      <c r="L47" s="517"/>
      <c r="M47" s="518" t="s">
        <v>268</v>
      </c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7" t="s">
        <v>351</v>
      </c>
      <c r="AS47" s="517"/>
      <c r="AT47" s="517"/>
      <c r="AU47" s="517"/>
      <c r="AV47" s="517"/>
      <c r="AW47" s="517"/>
      <c r="AX47" s="517"/>
      <c r="AY47" s="517"/>
      <c r="AZ47" s="517"/>
      <c r="BA47" s="517"/>
      <c r="BB47" s="517" t="s">
        <v>344</v>
      </c>
      <c r="BC47" s="517"/>
      <c r="BD47" s="517"/>
      <c r="BE47" s="517"/>
      <c r="BF47" s="517"/>
      <c r="BG47" s="517"/>
      <c r="BH47" s="517"/>
      <c r="BI47" s="517"/>
      <c r="BJ47" s="517"/>
      <c r="BK47" s="517"/>
      <c r="BL47" s="517" t="s">
        <v>105</v>
      </c>
      <c r="BM47" s="517"/>
      <c r="BN47" s="517"/>
      <c r="BO47" s="517"/>
      <c r="BP47" s="517"/>
      <c r="BQ47" s="517"/>
      <c r="BR47" s="517"/>
      <c r="BS47" s="517"/>
      <c r="BT47" s="517"/>
      <c r="BU47" s="517"/>
      <c r="BV47" s="517" t="s">
        <v>105</v>
      </c>
      <c r="BW47" s="517"/>
      <c r="BX47" s="517"/>
      <c r="BY47" s="517"/>
      <c r="BZ47" s="517"/>
      <c r="CA47" s="517"/>
      <c r="CB47" s="517"/>
      <c r="CC47" s="517"/>
      <c r="CD47" s="517"/>
      <c r="CE47" s="517"/>
      <c r="CF47" s="519">
        <v>0</v>
      </c>
      <c r="CG47" s="363"/>
      <c r="CH47" s="363"/>
      <c r="CI47" s="363"/>
      <c r="CJ47" s="363"/>
      <c r="CK47" s="363"/>
      <c r="CL47" s="363"/>
      <c r="CM47" s="363"/>
      <c r="CN47" s="363"/>
      <c r="CO47" s="363"/>
      <c r="CP47" s="363"/>
      <c r="CQ47" s="363"/>
      <c r="CR47" s="363"/>
      <c r="CS47" s="363"/>
      <c r="CT47" s="363"/>
      <c r="CU47" s="363"/>
      <c r="CV47" s="519">
        <v>0</v>
      </c>
      <c r="CW47" s="363"/>
      <c r="CX47" s="363"/>
      <c r="CY47" s="363"/>
      <c r="CZ47" s="363"/>
      <c r="DA47" s="363"/>
      <c r="DB47" s="363"/>
      <c r="DC47" s="363"/>
      <c r="DD47" s="363"/>
      <c r="DE47" s="363"/>
      <c r="DF47" s="363"/>
      <c r="DG47" s="363"/>
      <c r="DH47" s="363"/>
      <c r="DI47" s="363"/>
      <c r="DJ47" s="363"/>
      <c r="DK47" s="363"/>
      <c r="DL47" s="518"/>
      <c r="DM47" s="518"/>
      <c r="DN47" s="518"/>
      <c r="DO47" s="518"/>
      <c r="DP47" s="518"/>
      <c r="DQ47" s="518"/>
      <c r="DR47" s="518"/>
      <c r="DS47" s="518"/>
      <c r="DT47" s="518"/>
      <c r="DU47" s="518"/>
      <c r="DV47" s="518"/>
      <c r="DW47" s="518"/>
      <c r="DX47" s="518"/>
      <c r="DY47" s="518"/>
      <c r="DZ47" s="518"/>
      <c r="EA47" s="518"/>
      <c r="EB47" s="518"/>
      <c r="EC47" s="518"/>
      <c r="ED47" s="518"/>
      <c r="EE47" s="518"/>
      <c r="EF47" s="518"/>
      <c r="EG47" s="518"/>
      <c r="EH47" s="518"/>
      <c r="EI47" s="518"/>
      <c r="EJ47" s="518"/>
      <c r="EK47" s="518"/>
      <c r="EL47" s="518"/>
      <c r="EM47" s="518"/>
      <c r="EN47" s="518"/>
      <c r="EO47" s="518"/>
      <c r="EP47" s="518"/>
      <c r="EQ47" s="518"/>
      <c r="ER47" s="518"/>
      <c r="ES47" s="518"/>
      <c r="ET47" s="518"/>
      <c r="EU47" s="518"/>
      <c r="EV47" s="518"/>
      <c r="EW47" s="518"/>
      <c r="EX47" s="518"/>
      <c r="EY47" s="518"/>
      <c r="EZ47" s="518"/>
      <c r="FA47" s="518"/>
      <c r="FB47" s="518"/>
      <c r="FC47" s="518"/>
      <c r="FD47" s="518"/>
      <c r="FE47" s="521"/>
    </row>
    <row r="48" spans="1:161" ht="26.25" customHeight="1" thickBot="1">
      <c r="A48" s="522" t="s">
        <v>261</v>
      </c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4" t="s">
        <v>269</v>
      </c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24"/>
      <c r="AD48" s="524"/>
      <c r="AE48" s="524"/>
      <c r="AF48" s="524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4"/>
      <c r="AR48" s="523" t="s">
        <v>351</v>
      </c>
      <c r="AS48" s="523"/>
      <c r="AT48" s="523"/>
      <c r="AU48" s="523"/>
      <c r="AV48" s="523"/>
      <c r="AW48" s="523"/>
      <c r="AX48" s="523"/>
      <c r="AY48" s="523"/>
      <c r="AZ48" s="523"/>
      <c r="BA48" s="523"/>
      <c r="BB48" s="523" t="s">
        <v>344</v>
      </c>
      <c r="BC48" s="523"/>
      <c r="BD48" s="523"/>
      <c r="BE48" s="523"/>
      <c r="BF48" s="523"/>
      <c r="BG48" s="523"/>
      <c r="BH48" s="523"/>
      <c r="BI48" s="523"/>
      <c r="BJ48" s="523"/>
      <c r="BK48" s="523"/>
      <c r="BL48" s="523" t="s">
        <v>105</v>
      </c>
      <c r="BM48" s="523"/>
      <c r="BN48" s="523"/>
      <c r="BO48" s="523"/>
      <c r="BP48" s="523"/>
      <c r="BQ48" s="523"/>
      <c r="BR48" s="523"/>
      <c r="BS48" s="523"/>
      <c r="BT48" s="523"/>
      <c r="BU48" s="523"/>
      <c r="BV48" s="523" t="s">
        <v>105</v>
      </c>
      <c r="BW48" s="523"/>
      <c r="BX48" s="523"/>
      <c r="BY48" s="523"/>
      <c r="BZ48" s="523"/>
      <c r="CA48" s="523"/>
      <c r="CB48" s="523"/>
      <c r="CC48" s="523"/>
      <c r="CD48" s="523"/>
      <c r="CE48" s="523"/>
      <c r="CF48" s="525">
        <v>0</v>
      </c>
      <c r="CG48" s="526"/>
      <c r="CH48" s="526"/>
      <c r="CI48" s="526"/>
      <c r="CJ48" s="526"/>
      <c r="CK48" s="526"/>
      <c r="CL48" s="526"/>
      <c r="CM48" s="526"/>
      <c r="CN48" s="526"/>
      <c r="CO48" s="526"/>
      <c r="CP48" s="526"/>
      <c r="CQ48" s="526"/>
      <c r="CR48" s="526"/>
      <c r="CS48" s="526"/>
      <c r="CT48" s="526"/>
      <c r="CU48" s="526"/>
      <c r="CV48" s="525">
        <v>0</v>
      </c>
      <c r="CW48" s="526"/>
      <c r="CX48" s="526"/>
      <c r="CY48" s="526"/>
      <c r="CZ48" s="526"/>
      <c r="DA48" s="526"/>
      <c r="DB48" s="526"/>
      <c r="DC48" s="526"/>
      <c r="DD48" s="526"/>
      <c r="DE48" s="526"/>
      <c r="DF48" s="526"/>
      <c r="DG48" s="526"/>
      <c r="DH48" s="526"/>
      <c r="DI48" s="526"/>
      <c r="DJ48" s="526"/>
      <c r="DK48" s="526"/>
      <c r="DL48" s="524"/>
      <c r="DM48" s="524"/>
      <c r="DN48" s="524"/>
      <c r="DO48" s="524"/>
      <c r="DP48" s="524"/>
      <c r="DQ48" s="524"/>
      <c r="DR48" s="524"/>
      <c r="DS48" s="524"/>
      <c r="DT48" s="524"/>
      <c r="DU48" s="524"/>
      <c r="DV48" s="524"/>
      <c r="DW48" s="524"/>
      <c r="DX48" s="524"/>
      <c r="DY48" s="524"/>
      <c r="DZ48" s="524"/>
      <c r="EA48" s="524"/>
      <c r="EB48" s="524"/>
      <c r="EC48" s="524"/>
      <c r="ED48" s="524"/>
      <c r="EE48" s="524"/>
      <c r="EF48" s="524"/>
      <c r="EG48" s="524"/>
      <c r="EH48" s="524"/>
      <c r="EI48" s="524"/>
      <c r="EJ48" s="524"/>
      <c r="EK48" s="524"/>
      <c r="EL48" s="524"/>
      <c r="EM48" s="524"/>
      <c r="EN48" s="524"/>
      <c r="EO48" s="524"/>
      <c r="EP48" s="524"/>
      <c r="EQ48" s="524"/>
      <c r="ER48" s="524"/>
      <c r="ES48" s="524"/>
      <c r="ET48" s="524"/>
      <c r="EU48" s="524"/>
      <c r="EV48" s="524"/>
      <c r="EW48" s="524"/>
      <c r="EX48" s="524"/>
      <c r="EY48" s="524"/>
      <c r="EZ48" s="524"/>
      <c r="FA48" s="524"/>
      <c r="FB48" s="524"/>
      <c r="FC48" s="524"/>
      <c r="FD48" s="524"/>
      <c r="FE48" s="527"/>
    </row>
    <row r="49" spans="1:161">
      <c r="C49" s="67"/>
      <c r="D49" s="67" t="s">
        <v>71</v>
      </c>
      <c r="E49" s="14" t="s">
        <v>262</v>
      </c>
    </row>
    <row r="51" spans="1:161" ht="12">
      <c r="A51" s="459" t="s">
        <v>264</v>
      </c>
      <c r="B51" s="459"/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59"/>
      <c r="AE51" s="459"/>
      <c r="AF51" s="459"/>
      <c r="AG51" s="459"/>
      <c r="AH51" s="459"/>
      <c r="AI51" s="459"/>
      <c r="AJ51" s="459"/>
      <c r="AK51" s="459"/>
      <c r="AL51" s="459"/>
      <c r="AM51" s="459"/>
      <c r="AN51" s="459"/>
      <c r="AO51" s="459"/>
      <c r="AP51" s="459"/>
      <c r="AQ51" s="459"/>
      <c r="AR51" s="459"/>
      <c r="AS51" s="459"/>
      <c r="AT51" s="459"/>
      <c r="AU51" s="459"/>
      <c r="AV51" s="459"/>
      <c r="AW51" s="459"/>
      <c r="AX51" s="459"/>
      <c r="AY51" s="459"/>
      <c r="AZ51" s="459"/>
      <c r="BA51" s="459"/>
      <c r="BB51" s="459"/>
      <c r="BC51" s="459"/>
      <c r="BD51" s="459"/>
      <c r="BE51" s="459"/>
      <c r="BF51" s="459"/>
      <c r="BG51" s="459"/>
      <c r="BH51" s="459"/>
      <c r="BI51" s="459"/>
      <c r="BJ51" s="459"/>
      <c r="BK51" s="459"/>
      <c r="BL51" s="459"/>
      <c r="BM51" s="459"/>
      <c r="BN51" s="459"/>
      <c r="BO51" s="459"/>
      <c r="BP51" s="459"/>
      <c r="BQ51" s="459"/>
      <c r="BR51" s="459"/>
      <c r="BS51" s="459"/>
      <c r="BT51" s="459"/>
      <c r="BU51" s="459"/>
      <c r="BV51" s="459"/>
      <c r="BW51" s="459"/>
      <c r="BX51" s="459"/>
      <c r="BY51" s="459"/>
      <c r="BZ51" s="459"/>
      <c r="CA51" s="459"/>
      <c r="CB51" s="459"/>
      <c r="CC51" s="459"/>
      <c r="CD51" s="459"/>
      <c r="CE51" s="459"/>
      <c r="CF51" s="459"/>
      <c r="CG51" s="459"/>
      <c r="CH51" s="459"/>
      <c r="CI51" s="459"/>
      <c r="CJ51" s="459"/>
      <c r="CK51" s="459"/>
      <c r="CL51" s="459"/>
      <c r="CM51" s="459"/>
      <c r="CN51" s="459"/>
      <c r="CO51" s="459"/>
      <c r="CP51" s="459"/>
      <c r="CQ51" s="459"/>
      <c r="CR51" s="459"/>
      <c r="CS51" s="459"/>
      <c r="CT51" s="459"/>
      <c r="CU51" s="459"/>
      <c r="CV51" s="459"/>
      <c r="CW51" s="459"/>
      <c r="CX51" s="459"/>
      <c r="CY51" s="459"/>
      <c r="CZ51" s="459"/>
      <c r="DA51" s="459"/>
      <c r="DB51" s="459"/>
      <c r="DC51" s="459"/>
      <c r="DD51" s="459"/>
      <c r="DE51" s="459"/>
      <c r="DF51" s="459"/>
      <c r="DG51" s="459"/>
      <c r="DH51" s="459"/>
      <c r="DI51" s="459"/>
      <c r="DJ51" s="459"/>
      <c r="DK51" s="459"/>
      <c r="DL51" s="459"/>
      <c r="DM51" s="459"/>
      <c r="DN51" s="459"/>
      <c r="DO51" s="459"/>
      <c r="DP51" s="459"/>
      <c r="DQ51" s="459"/>
      <c r="DR51" s="459"/>
      <c r="DS51" s="459"/>
      <c r="DT51" s="459"/>
      <c r="DU51" s="459"/>
      <c r="DV51" s="459"/>
      <c r="DW51" s="459"/>
      <c r="DX51" s="459"/>
      <c r="DY51" s="459"/>
      <c r="DZ51" s="459"/>
      <c r="EA51" s="459"/>
      <c r="EB51" s="459"/>
      <c r="EC51" s="459"/>
      <c r="ED51" s="459"/>
      <c r="EE51" s="459"/>
      <c r="EF51" s="459"/>
      <c r="EG51" s="459"/>
      <c r="EH51" s="459"/>
      <c r="EI51" s="459"/>
      <c r="EJ51" s="459"/>
      <c r="EK51" s="459"/>
      <c r="EL51" s="459"/>
      <c r="EM51" s="459"/>
      <c r="EN51" s="459"/>
      <c r="EO51" s="459"/>
      <c r="EP51" s="459"/>
      <c r="EQ51" s="459"/>
      <c r="ER51" s="459"/>
      <c r="ES51" s="459"/>
      <c r="ET51" s="459"/>
      <c r="EU51" s="459"/>
      <c r="EV51" s="459"/>
      <c r="EW51" s="459"/>
      <c r="EX51" s="459"/>
      <c r="EY51" s="459"/>
      <c r="EZ51" s="459"/>
      <c r="FA51" s="459"/>
      <c r="FB51" s="459"/>
      <c r="FC51" s="459"/>
      <c r="FD51" s="459"/>
      <c r="FE51" s="459"/>
    </row>
    <row r="52" spans="1:161" ht="12.75" thickBo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</row>
    <row r="53" spans="1:161">
      <c r="A53" s="428" t="s">
        <v>249</v>
      </c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30"/>
      <c r="M53" s="437" t="s">
        <v>250</v>
      </c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30"/>
      <c r="AR53" s="469" t="s">
        <v>251</v>
      </c>
      <c r="AS53" s="470"/>
      <c r="AT53" s="470"/>
      <c r="AU53" s="470"/>
      <c r="AV53" s="470"/>
      <c r="AW53" s="470"/>
      <c r="AX53" s="470"/>
      <c r="AY53" s="470"/>
      <c r="AZ53" s="470"/>
      <c r="BA53" s="470"/>
      <c r="BB53" s="470"/>
      <c r="BC53" s="470"/>
      <c r="BD53" s="470"/>
      <c r="BE53" s="470"/>
      <c r="BF53" s="470"/>
      <c r="BG53" s="470"/>
      <c r="BH53" s="470"/>
      <c r="BI53" s="470"/>
      <c r="BJ53" s="470"/>
      <c r="BK53" s="470"/>
      <c r="BL53" s="470"/>
      <c r="BM53" s="470"/>
      <c r="BN53" s="470"/>
      <c r="BO53" s="470"/>
      <c r="BP53" s="470"/>
      <c r="BQ53" s="470"/>
      <c r="BR53" s="470"/>
      <c r="BS53" s="470"/>
      <c r="BT53" s="470"/>
      <c r="BU53" s="470"/>
      <c r="BV53" s="470"/>
      <c r="BW53" s="470"/>
      <c r="BX53" s="470"/>
      <c r="BY53" s="470"/>
      <c r="BZ53" s="470"/>
      <c r="CA53" s="470"/>
      <c r="CB53" s="470"/>
      <c r="CC53" s="470"/>
      <c r="CD53" s="470"/>
      <c r="CE53" s="471"/>
      <c r="CF53" s="437" t="s">
        <v>252</v>
      </c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30"/>
      <c r="CV53" s="437" t="s">
        <v>253</v>
      </c>
      <c r="CW53" s="429"/>
      <c r="CX53" s="429"/>
      <c r="CY53" s="429"/>
      <c r="CZ53" s="429"/>
      <c r="DA53" s="429"/>
      <c r="DB53" s="429"/>
      <c r="DC53" s="429"/>
      <c r="DD53" s="429"/>
      <c r="DE53" s="429"/>
      <c r="DF53" s="429"/>
      <c r="DG53" s="429"/>
      <c r="DH53" s="429"/>
      <c r="DI53" s="429"/>
      <c r="DJ53" s="429"/>
      <c r="DK53" s="430"/>
      <c r="DL53" s="437" t="s">
        <v>254</v>
      </c>
      <c r="DM53" s="429"/>
      <c r="DN53" s="429"/>
      <c r="DO53" s="429"/>
      <c r="DP53" s="429"/>
      <c r="DQ53" s="429"/>
      <c r="DR53" s="429"/>
      <c r="DS53" s="429"/>
      <c r="DT53" s="429"/>
      <c r="DU53" s="429"/>
      <c r="DV53" s="429"/>
      <c r="DW53" s="429"/>
      <c r="DX53" s="429"/>
      <c r="DY53" s="429"/>
      <c r="DZ53" s="430"/>
      <c r="EA53" s="437" t="s">
        <v>255</v>
      </c>
      <c r="EB53" s="429"/>
      <c r="EC53" s="429"/>
      <c r="ED53" s="429"/>
      <c r="EE53" s="429"/>
      <c r="EF53" s="429"/>
      <c r="EG53" s="429"/>
      <c r="EH53" s="429"/>
      <c r="EI53" s="429"/>
      <c r="EJ53" s="429"/>
      <c r="EK53" s="429"/>
      <c r="EL53" s="429"/>
      <c r="EM53" s="429"/>
      <c r="EN53" s="429"/>
      <c r="EO53" s="429"/>
      <c r="EP53" s="429"/>
      <c r="EQ53" s="429"/>
      <c r="ER53" s="429"/>
      <c r="ES53" s="429"/>
      <c r="ET53" s="429"/>
      <c r="EU53" s="429"/>
      <c r="EV53" s="429"/>
      <c r="EW53" s="429"/>
      <c r="EX53" s="429"/>
      <c r="EY53" s="429"/>
      <c r="EZ53" s="429"/>
      <c r="FA53" s="429"/>
      <c r="FB53" s="429"/>
      <c r="FC53" s="429"/>
      <c r="FD53" s="429"/>
      <c r="FE53" s="438"/>
    </row>
    <row r="54" spans="1:161">
      <c r="A54" s="431"/>
      <c r="B54" s="432"/>
      <c r="C54" s="432"/>
      <c r="D54" s="432"/>
      <c r="E54" s="432"/>
      <c r="F54" s="432"/>
      <c r="G54" s="432"/>
      <c r="H54" s="432"/>
      <c r="I54" s="432"/>
      <c r="J54" s="432"/>
      <c r="K54" s="432"/>
      <c r="L54" s="433"/>
      <c r="M54" s="439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432"/>
      <c r="Z54" s="432"/>
      <c r="AA54" s="432"/>
      <c r="AB54" s="432"/>
      <c r="AC54" s="432"/>
      <c r="AD54" s="432"/>
      <c r="AE54" s="432"/>
      <c r="AF54" s="432"/>
      <c r="AG54" s="432"/>
      <c r="AH54" s="432"/>
      <c r="AI54" s="432"/>
      <c r="AJ54" s="432"/>
      <c r="AK54" s="432"/>
      <c r="AL54" s="432"/>
      <c r="AM54" s="432"/>
      <c r="AN54" s="432"/>
      <c r="AO54" s="432"/>
      <c r="AP54" s="432"/>
      <c r="AQ54" s="433"/>
      <c r="AR54" s="464" t="s">
        <v>22</v>
      </c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6"/>
      <c r="BL54" s="464" t="s">
        <v>23</v>
      </c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6"/>
      <c r="CF54" s="439"/>
      <c r="CG54" s="432"/>
      <c r="CH54" s="432"/>
      <c r="CI54" s="432"/>
      <c r="CJ54" s="432"/>
      <c r="CK54" s="432"/>
      <c r="CL54" s="432"/>
      <c r="CM54" s="432"/>
      <c r="CN54" s="432"/>
      <c r="CO54" s="432"/>
      <c r="CP54" s="432"/>
      <c r="CQ54" s="432"/>
      <c r="CR54" s="432"/>
      <c r="CS54" s="432"/>
      <c r="CT54" s="432"/>
      <c r="CU54" s="433"/>
      <c r="CV54" s="439"/>
      <c r="CW54" s="432"/>
      <c r="CX54" s="432"/>
      <c r="CY54" s="432"/>
      <c r="CZ54" s="432"/>
      <c r="DA54" s="432"/>
      <c r="DB54" s="432"/>
      <c r="DC54" s="432"/>
      <c r="DD54" s="432"/>
      <c r="DE54" s="432"/>
      <c r="DF54" s="432"/>
      <c r="DG54" s="432"/>
      <c r="DH54" s="432"/>
      <c r="DI54" s="432"/>
      <c r="DJ54" s="432"/>
      <c r="DK54" s="433"/>
      <c r="DL54" s="439"/>
      <c r="DM54" s="432"/>
      <c r="DN54" s="432"/>
      <c r="DO54" s="432"/>
      <c r="DP54" s="432"/>
      <c r="DQ54" s="432"/>
      <c r="DR54" s="432"/>
      <c r="DS54" s="432"/>
      <c r="DT54" s="432"/>
      <c r="DU54" s="432"/>
      <c r="DV54" s="432"/>
      <c r="DW54" s="432"/>
      <c r="DX54" s="432"/>
      <c r="DY54" s="432"/>
      <c r="DZ54" s="433"/>
      <c r="EA54" s="439"/>
      <c r="EB54" s="432"/>
      <c r="EC54" s="432"/>
      <c r="ED54" s="432"/>
      <c r="EE54" s="432"/>
      <c r="EF54" s="432"/>
      <c r="EG54" s="432"/>
      <c r="EH54" s="432"/>
      <c r="EI54" s="432"/>
      <c r="EJ54" s="432"/>
      <c r="EK54" s="432"/>
      <c r="EL54" s="432"/>
      <c r="EM54" s="432"/>
      <c r="EN54" s="432"/>
      <c r="EO54" s="432"/>
      <c r="EP54" s="432"/>
      <c r="EQ54" s="432"/>
      <c r="ER54" s="432"/>
      <c r="ES54" s="432"/>
      <c r="ET54" s="432"/>
      <c r="EU54" s="432"/>
      <c r="EV54" s="432"/>
      <c r="EW54" s="432"/>
      <c r="EX54" s="432"/>
      <c r="EY54" s="432"/>
      <c r="EZ54" s="432"/>
      <c r="FA54" s="432"/>
      <c r="FB54" s="432"/>
      <c r="FC54" s="432"/>
      <c r="FD54" s="432"/>
      <c r="FE54" s="440"/>
    </row>
    <row r="55" spans="1:161" ht="28.5" customHeight="1">
      <c r="A55" s="467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8"/>
      <c r="M55" s="461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8"/>
      <c r="AR55" s="464" t="s">
        <v>256</v>
      </c>
      <c r="AS55" s="465"/>
      <c r="AT55" s="465"/>
      <c r="AU55" s="465"/>
      <c r="AV55" s="465"/>
      <c r="AW55" s="465"/>
      <c r="AX55" s="465"/>
      <c r="AY55" s="465"/>
      <c r="AZ55" s="465"/>
      <c r="BA55" s="466"/>
      <c r="BB55" s="464" t="s">
        <v>257</v>
      </c>
      <c r="BC55" s="465"/>
      <c r="BD55" s="465"/>
      <c r="BE55" s="465"/>
      <c r="BF55" s="465"/>
      <c r="BG55" s="465"/>
      <c r="BH55" s="465"/>
      <c r="BI55" s="465"/>
      <c r="BJ55" s="465"/>
      <c r="BK55" s="466"/>
      <c r="BL55" s="464" t="s">
        <v>256</v>
      </c>
      <c r="BM55" s="465"/>
      <c r="BN55" s="465"/>
      <c r="BO55" s="465"/>
      <c r="BP55" s="465"/>
      <c r="BQ55" s="465"/>
      <c r="BR55" s="465"/>
      <c r="BS55" s="465"/>
      <c r="BT55" s="465"/>
      <c r="BU55" s="466"/>
      <c r="BV55" s="464" t="s">
        <v>257</v>
      </c>
      <c r="BW55" s="465"/>
      <c r="BX55" s="465"/>
      <c r="BY55" s="465"/>
      <c r="BZ55" s="465"/>
      <c r="CA55" s="465"/>
      <c r="CB55" s="465"/>
      <c r="CC55" s="465"/>
      <c r="CD55" s="465"/>
      <c r="CE55" s="466"/>
      <c r="CF55" s="461"/>
      <c r="CG55" s="462"/>
      <c r="CH55" s="462"/>
      <c r="CI55" s="462"/>
      <c r="CJ55" s="462"/>
      <c r="CK55" s="462"/>
      <c r="CL55" s="462"/>
      <c r="CM55" s="462"/>
      <c r="CN55" s="462"/>
      <c r="CO55" s="462"/>
      <c r="CP55" s="462"/>
      <c r="CQ55" s="462"/>
      <c r="CR55" s="462"/>
      <c r="CS55" s="462"/>
      <c r="CT55" s="462"/>
      <c r="CU55" s="468"/>
      <c r="CV55" s="461"/>
      <c r="CW55" s="462"/>
      <c r="CX55" s="462"/>
      <c r="CY55" s="462"/>
      <c r="CZ55" s="462"/>
      <c r="DA55" s="462"/>
      <c r="DB55" s="462"/>
      <c r="DC55" s="462"/>
      <c r="DD55" s="462"/>
      <c r="DE55" s="462"/>
      <c r="DF55" s="462"/>
      <c r="DG55" s="462"/>
      <c r="DH55" s="462"/>
      <c r="DI55" s="462"/>
      <c r="DJ55" s="462"/>
      <c r="DK55" s="468"/>
      <c r="DL55" s="461"/>
      <c r="DM55" s="462"/>
      <c r="DN55" s="462"/>
      <c r="DO55" s="462"/>
      <c r="DP55" s="462"/>
      <c r="DQ55" s="462"/>
      <c r="DR55" s="462"/>
      <c r="DS55" s="462"/>
      <c r="DT55" s="462"/>
      <c r="DU55" s="462"/>
      <c r="DV55" s="462"/>
      <c r="DW55" s="462"/>
      <c r="DX55" s="462"/>
      <c r="DY55" s="462"/>
      <c r="DZ55" s="468"/>
      <c r="EA55" s="461"/>
      <c r="EB55" s="462"/>
      <c r="EC55" s="462"/>
      <c r="ED55" s="462"/>
      <c r="EE55" s="462"/>
      <c r="EF55" s="462"/>
      <c r="EG55" s="462"/>
      <c r="EH55" s="462"/>
      <c r="EI55" s="462"/>
      <c r="EJ55" s="462"/>
      <c r="EK55" s="462"/>
      <c r="EL55" s="462"/>
      <c r="EM55" s="462"/>
      <c r="EN55" s="462"/>
      <c r="EO55" s="462"/>
      <c r="EP55" s="462"/>
      <c r="EQ55" s="462"/>
      <c r="ER55" s="462"/>
      <c r="ES55" s="462"/>
      <c r="ET55" s="462"/>
      <c r="EU55" s="462"/>
      <c r="EV55" s="462"/>
      <c r="EW55" s="462"/>
      <c r="EX55" s="462"/>
      <c r="EY55" s="462"/>
      <c r="EZ55" s="462"/>
      <c r="FA55" s="462"/>
      <c r="FB55" s="462"/>
      <c r="FC55" s="462"/>
      <c r="FD55" s="462"/>
      <c r="FE55" s="463"/>
    </row>
    <row r="56" spans="1:161" s="15" customFormat="1" ht="9.75" thickBot="1">
      <c r="A56" s="511">
        <v>1</v>
      </c>
      <c r="B56" s="505"/>
      <c r="C56" s="505"/>
      <c r="D56" s="505"/>
      <c r="E56" s="505"/>
      <c r="F56" s="505"/>
      <c r="G56" s="505"/>
      <c r="H56" s="505"/>
      <c r="I56" s="505"/>
      <c r="J56" s="505"/>
      <c r="K56" s="505"/>
      <c r="L56" s="506"/>
      <c r="M56" s="504">
        <v>2</v>
      </c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5"/>
      <c r="AH56" s="505"/>
      <c r="AI56" s="505"/>
      <c r="AJ56" s="505"/>
      <c r="AK56" s="505"/>
      <c r="AL56" s="505"/>
      <c r="AM56" s="505"/>
      <c r="AN56" s="505"/>
      <c r="AO56" s="505"/>
      <c r="AP56" s="505"/>
      <c r="AQ56" s="506"/>
      <c r="AR56" s="504">
        <v>3</v>
      </c>
      <c r="AS56" s="505"/>
      <c r="AT56" s="505"/>
      <c r="AU56" s="505"/>
      <c r="AV56" s="505"/>
      <c r="AW56" s="505"/>
      <c r="AX56" s="505"/>
      <c r="AY56" s="505"/>
      <c r="AZ56" s="505"/>
      <c r="BA56" s="506"/>
      <c r="BB56" s="504">
        <v>4</v>
      </c>
      <c r="BC56" s="505"/>
      <c r="BD56" s="505"/>
      <c r="BE56" s="505"/>
      <c r="BF56" s="505"/>
      <c r="BG56" s="505"/>
      <c r="BH56" s="505"/>
      <c r="BI56" s="505"/>
      <c r="BJ56" s="505"/>
      <c r="BK56" s="506"/>
      <c r="BL56" s="504">
        <v>5</v>
      </c>
      <c r="BM56" s="505"/>
      <c r="BN56" s="505"/>
      <c r="BO56" s="505"/>
      <c r="BP56" s="505"/>
      <c r="BQ56" s="505"/>
      <c r="BR56" s="505"/>
      <c r="BS56" s="505"/>
      <c r="BT56" s="505"/>
      <c r="BU56" s="506"/>
      <c r="BV56" s="504">
        <v>6</v>
      </c>
      <c r="BW56" s="505"/>
      <c r="BX56" s="505"/>
      <c r="BY56" s="505"/>
      <c r="BZ56" s="505"/>
      <c r="CA56" s="505"/>
      <c r="CB56" s="505"/>
      <c r="CC56" s="505"/>
      <c r="CD56" s="505"/>
      <c r="CE56" s="506"/>
      <c r="CF56" s="504">
        <v>8</v>
      </c>
      <c r="CG56" s="505"/>
      <c r="CH56" s="505"/>
      <c r="CI56" s="505"/>
      <c r="CJ56" s="505"/>
      <c r="CK56" s="505"/>
      <c r="CL56" s="505"/>
      <c r="CM56" s="505"/>
      <c r="CN56" s="505"/>
      <c r="CO56" s="505"/>
      <c r="CP56" s="505"/>
      <c r="CQ56" s="505"/>
      <c r="CR56" s="505"/>
      <c r="CS56" s="505"/>
      <c r="CT56" s="505"/>
      <c r="CU56" s="506"/>
      <c r="CV56" s="504">
        <v>9</v>
      </c>
      <c r="CW56" s="505"/>
      <c r="CX56" s="505"/>
      <c r="CY56" s="505"/>
      <c r="CZ56" s="505"/>
      <c r="DA56" s="505"/>
      <c r="DB56" s="505"/>
      <c r="DC56" s="505"/>
      <c r="DD56" s="505"/>
      <c r="DE56" s="505"/>
      <c r="DF56" s="505"/>
      <c r="DG56" s="505"/>
      <c r="DH56" s="505"/>
      <c r="DI56" s="505"/>
      <c r="DJ56" s="505"/>
      <c r="DK56" s="506"/>
      <c r="DL56" s="504">
        <v>10</v>
      </c>
      <c r="DM56" s="505"/>
      <c r="DN56" s="505"/>
      <c r="DO56" s="505"/>
      <c r="DP56" s="505"/>
      <c r="DQ56" s="505"/>
      <c r="DR56" s="505"/>
      <c r="DS56" s="505"/>
      <c r="DT56" s="505"/>
      <c r="DU56" s="505"/>
      <c r="DV56" s="505"/>
      <c r="DW56" s="505"/>
      <c r="DX56" s="505"/>
      <c r="DY56" s="505"/>
      <c r="DZ56" s="506"/>
      <c r="EA56" s="504">
        <v>11</v>
      </c>
      <c r="EB56" s="505"/>
      <c r="EC56" s="505"/>
      <c r="ED56" s="505"/>
      <c r="EE56" s="505"/>
      <c r="EF56" s="505"/>
      <c r="EG56" s="505"/>
      <c r="EH56" s="505"/>
      <c r="EI56" s="505"/>
      <c r="EJ56" s="505"/>
      <c r="EK56" s="505"/>
      <c r="EL56" s="505"/>
      <c r="EM56" s="505"/>
      <c r="EN56" s="505"/>
      <c r="EO56" s="505"/>
      <c r="EP56" s="505"/>
      <c r="EQ56" s="505"/>
      <c r="ER56" s="505"/>
      <c r="ES56" s="505"/>
      <c r="ET56" s="505"/>
      <c r="EU56" s="505"/>
      <c r="EV56" s="505"/>
      <c r="EW56" s="505"/>
      <c r="EX56" s="505"/>
      <c r="EY56" s="505"/>
      <c r="EZ56" s="505"/>
      <c r="FA56" s="505"/>
      <c r="FB56" s="505"/>
      <c r="FC56" s="505"/>
      <c r="FD56" s="505"/>
      <c r="FE56" s="507"/>
    </row>
    <row r="57" spans="1:161" ht="44.25" customHeight="1">
      <c r="A57" s="508" t="s">
        <v>258</v>
      </c>
      <c r="B57" s="509"/>
      <c r="C57" s="509"/>
      <c r="D57" s="509"/>
      <c r="E57" s="509"/>
      <c r="F57" s="509"/>
      <c r="G57" s="509"/>
      <c r="H57" s="509"/>
      <c r="I57" s="509"/>
      <c r="J57" s="509"/>
      <c r="K57" s="509"/>
      <c r="L57" s="509"/>
      <c r="M57" s="510" t="s">
        <v>266</v>
      </c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/>
      <c r="AN57" s="510"/>
      <c r="AO57" s="510"/>
      <c r="AP57" s="510"/>
      <c r="AQ57" s="510"/>
      <c r="AR57" s="509" t="s">
        <v>351</v>
      </c>
      <c r="AS57" s="509"/>
      <c r="AT57" s="509"/>
      <c r="AU57" s="509"/>
      <c r="AV57" s="509"/>
      <c r="AW57" s="509"/>
      <c r="AX57" s="509"/>
      <c r="AY57" s="509"/>
      <c r="AZ57" s="509"/>
      <c r="BA57" s="509"/>
      <c r="BB57" s="509" t="s">
        <v>341</v>
      </c>
      <c r="BC57" s="509"/>
      <c r="BD57" s="509"/>
      <c r="BE57" s="509"/>
      <c r="BF57" s="509"/>
      <c r="BG57" s="509"/>
      <c r="BH57" s="509"/>
      <c r="BI57" s="509"/>
      <c r="BJ57" s="509"/>
      <c r="BK57" s="509"/>
      <c r="BL57" s="509" t="s">
        <v>351</v>
      </c>
      <c r="BM57" s="509"/>
      <c r="BN57" s="509"/>
      <c r="BO57" s="509"/>
      <c r="BP57" s="509"/>
      <c r="BQ57" s="509"/>
      <c r="BR57" s="509"/>
      <c r="BS57" s="509"/>
      <c r="BT57" s="509"/>
      <c r="BU57" s="509"/>
      <c r="BV57" s="509" t="s">
        <v>105</v>
      </c>
      <c r="BW57" s="509"/>
      <c r="BX57" s="509"/>
      <c r="BY57" s="509"/>
      <c r="BZ57" s="509"/>
      <c r="CA57" s="509"/>
      <c r="CB57" s="509"/>
      <c r="CC57" s="509"/>
      <c r="CD57" s="509"/>
      <c r="CE57" s="509"/>
      <c r="CF57" s="512">
        <v>0.5</v>
      </c>
      <c r="CG57" s="513"/>
      <c r="CH57" s="513"/>
      <c r="CI57" s="513"/>
      <c r="CJ57" s="513"/>
      <c r="CK57" s="513"/>
      <c r="CL57" s="513"/>
      <c r="CM57" s="513"/>
      <c r="CN57" s="513"/>
      <c r="CO57" s="513"/>
      <c r="CP57" s="513"/>
      <c r="CQ57" s="513"/>
      <c r="CR57" s="513"/>
      <c r="CS57" s="513"/>
      <c r="CT57" s="513"/>
      <c r="CU57" s="513"/>
      <c r="CV57" s="512">
        <v>0.5</v>
      </c>
      <c r="CW57" s="514"/>
      <c r="CX57" s="514"/>
      <c r="CY57" s="514"/>
      <c r="CZ57" s="514"/>
      <c r="DA57" s="514"/>
      <c r="DB57" s="514"/>
      <c r="DC57" s="514"/>
      <c r="DD57" s="514"/>
      <c r="DE57" s="514"/>
      <c r="DF57" s="514"/>
      <c r="DG57" s="514"/>
      <c r="DH57" s="514"/>
      <c r="DI57" s="514"/>
      <c r="DJ57" s="514"/>
      <c r="DK57" s="514"/>
      <c r="DL57" s="528" t="s">
        <v>354</v>
      </c>
      <c r="DM57" s="529"/>
      <c r="DN57" s="529"/>
      <c r="DO57" s="529"/>
      <c r="DP57" s="529"/>
      <c r="DQ57" s="529"/>
      <c r="DR57" s="529"/>
      <c r="DS57" s="529"/>
      <c r="DT57" s="529"/>
      <c r="DU57" s="529"/>
      <c r="DV57" s="529"/>
      <c r="DW57" s="529"/>
      <c r="DX57" s="529"/>
      <c r="DY57" s="529"/>
      <c r="DZ57" s="530"/>
      <c r="EA57" s="528"/>
      <c r="EB57" s="529"/>
      <c r="EC57" s="529"/>
      <c r="ED57" s="529"/>
      <c r="EE57" s="529"/>
      <c r="EF57" s="529"/>
      <c r="EG57" s="529"/>
      <c r="EH57" s="529"/>
      <c r="EI57" s="529"/>
      <c r="EJ57" s="529"/>
      <c r="EK57" s="529"/>
      <c r="EL57" s="529"/>
      <c r="EM57" s="529"/>
      <c r="EN57" s="529"/>
      <c r="EO57" s="529"/>
      <c r="EP57" s="529"/>
      <c r="EQ57" s="529"/>
      <c r="ER57" s="529"/>
      <c r="ES57" s="529"/>
      <c r="ET57" s="529"/>
      <c r="EU57" s="529"/>
      <c r="EV57" s="529"/>
      <c r="EW57" s="529"/>
      <c r="EX57" s="529"/>
      <c r="EY57" s="529"/>
      <c r="EZ57" s="529"/>
      <c r="FA57" s="529"/>
      <c r="FB57" s="529"/>
      <c r="FC57" s="529"/>
      <c r="FD57" s="529"/>
      <c r="FE57" s="537"/>
    </row>
    <row r="58" spans="1:161" ht="27.75" customHeight="1">
      <c r="A58" s="516" t="s">
        <v>259</v>
      </c>
      <c r="B58" s="517"/>
      <c r="C58" s="517"/>
      <c r="D58" s="517"/>
      <c r="E58" s="517"/>
      <c r="F58" s="517"/>
      <c r="G58" s="517"/>
      <c r="H58" s="517"/>
      <c r="I58" s="517"/>
      <c r="J58" s="517"/>
      <c r="K58" s="517"/>
      <c r="L58" s="517"/>
      <c r="M58" s="518" t="s">
        <v>267</v>
      </c>
      <c r="N58" s="518"/>
      <c r="O58" s="518"/>
      <c r="P58" s="518"/>
      <c r="Q58" s="518"/>
      <c r="R58" s="518"/>
      <c r="S58" s="518"/>
      <c r="T58" s="518"/>
      <c r="U58" s="518"/>
      <c r="V58" s="518"/>
      <c r="W58" s="518"/>
      <c r="X58" s="518"/>
      <c r="Y58" s="518"/>
      <c r="Z58" s="518"/>
      <c r="AA58" s="518"/>
      <c r="AB58" s="518"/>
      <c r="AC58" s="518"/>
      <c r="AD58" s="518"/>
      <c r="AE58" s="518"/>
      <c r="AF58" s="518"/>
      <c r="AG58" s="518"/>
      <c r="AH58" s="518"/>
      <c r="AI58" s="518"/>
      <c r="AJ58" s="518"/>
      <c r="AK58" s="518"/>
      <c r="AL58" s="518"/>
      <c r="AM58" s="518"/>
      <c r="AN58" s="518"/>
      <c r="AO58" s="518"/>
      <c r="AP58" s="518"/>
      <c r="AQ58" s="518"/>
      <c r="AR58" s="517" t="s">
        <v>350</v>
      </c>
      <c r="AS58" s="517"/>
      <c r="AT58" s="517"/>
      <c r="AU58" s="517"/>
      <c r="AV58" s="517"/>
      <c r="AW58" s="517"/>
      <c r="AX58" s="517"/>
      <c r="AY58" s="517"/>
      <c r="AZ58" s="517"/>
      <c r="BA58" s="517"/>
      <c r="BB58" s="517" t="s">
        <v>341</v>
      </c>
      <c r="BC58" s="517"/>
      <c r="BD58" s="517"/>
      <c r="BE58" s="517"/>
      <c r="BF58" s="517"/>
      <c r="BG58" s="517"/>
      <c r="BH58" s="517"/>
      <c r="BI58" s="517"/>
      <c r="BJ58" s="517"/>
      <c r="BK58" s="517"/>
      <c r="BL58" s="517" t="s">
        <v>350</v>
      </c>
      <c r="BM58" s="517"/>
      <c r="BN58" s="517"/>
      <c r="BO58" s="517"/>
      <c r="BP58" s="517"/>
      <c r="BQ58" s="517"/>
      <c r="BR58" s="517"/>
      <c r="BS58" s="517"/>
      <c r="BT58" s="517"/>
      <c r="BU58" s="517"/>
      <c r="BV58" s="517" t="s">
        <v>105</v>
      </c>
      <c r="BW58" s="517"/>
      <c r="BX58" s="517"/>
      <c r="BY58" s="517"/>
      <c r="BZ58" s="517"/>
      <c r="CA58" s="517"/>
      <c r="CB58" s="517"/>
      <c r="CC58" s="517"/>
      <c r="CD58" s="517"/>
      <c r="CE58" s="517"/>
      <c r="CF58" s="519">
        <v>0.5</v>
      </c>
      <c r="CG58" s="363"/>
      <c r="CH58" s="363"/>
      <c r="CI58" s="363"/>
      <c r="CJ58" s="363"/>
      <c r="CK58" s="363"/>
      <c r="CL58" s="363"/>
      <c r="CM58" s="363"/>
      <c r="CN58" s="363"/>
      <c r="CO58" s="363"/>
      <c r="CP58" s="363"/>
      <c r="CQ58" s="363"/>
      <c r="CR58" s="363"/>
      <c r="CS58" s="363"/>
      <c r="CT58" s="363"/>
      <c r="CU58" s="363"/>
      <c r="CV58" s="519">
        <v>0.5</v>
      </c>
      <c r="CW58" s="363"/>
      <c r="CX58" s="363"/>
      <c r="CY58" s="363"/>
      <c r="CZ58" s="363"/>
      <c r="DA58" s="363"/>
      <c r="DB58" s="363"/>
      <c r="DC58" s="363"/>
      <c r="DD58" s="363"/>
      <c r="DE58" s="363"/>
      <c r="DF58" s="363"/>
      <c r="DG58" s="363"/>
      <c r="DH58" s="363"/>
      <c r="DI58" s="363"/>
      <c r="DJ58" s="363"/>
      <c r="DK58" s="363"/>
      <c r="DL58" s="531"/>
      <c r="DM58" s="532"/>
      <c r="DN58" s="532"/>
      <c r="DO58" s="532"/>
      <c r="DP58" s="532"/>
      <c r="DQ58" s="532"/>
      <c r="DR58" s="532"/>
      <c r="DS58" s="532"/>
      <c r="DT58" s="532"/>
      <c r="DU58" s="532"/>
      <c r="DV58" s="532"/>
      <c r="DW58" s="532"/>
      <c r="DX58" s="532"/>
      <c r="DY58" s="532"/>
      <c r="DZ58" s="533"/>
      <c r="EA58" s="531"/>
      <c r="EB58" s="532"/>
      <c r="EC58" s="532"/>
      <c r="ED58" s="532"/>
      <c r="EE58" s="532"/>
      <c r="EF58" s="532"/>
      <c r="EG58" s="532"/>
      <c r="EH58" s="532"/>
      <c r="EI58" s="532"/>
      <c r="EJ58" s="532"/>
      <c r="EK58" s="532"/>
      <c r="EL58" s="532"/>
      <c r="EM58" s="532"/>
      <c r="EN58" s="532"/>
      <c r="EO58" s="532"/>
      <c r="EP58" s="532"/>
      <c r="EQ58" s="532"/>
      <c r="ER58" s="532"/>
      <c r="ES58" s="532"/>
      <c r="ET58" s="532"/>
      <c r="EU58" s="532"/>
      <c r="EV58" s="532"/>
      <c r="EW58" s="532"/>
      <c r="EX58" s="532"/>
      <c r="EY58" s="532"/>
      <c r="EZ58" s="532"/>
      <c r="FA58" s="532"/>
      <c r="FB58" s="532"/>
      <c r="FC58" s="532"/>
      <c r="FD58" s="532"/>
      <c r="FE58" s="538"/>
    </row>
    <row r="59" spans="1:161" ht="27.75" customHeight="1">
      <c r="A59" s="516" t="s">
        <v>260</v>
      </c>
      <c r="B59" s="517"/>
      <c r="C59" s="517"/>
      <c r="D59" s="517"/>
      <c r="E59" s="517"/>
      <c r="F59" s="517"/>
      <c r="G59" s="517"/>
      <c r="H59" s="517"/>
      <c r="I59" s="517"/>
      <c r="J59" s="517"/>
      <c r="K59" s="517"/>
      <c r="L59" s="517"/>
      <c r="M59" s="518" t="s">
        <v>268</v>
      </c>
      <c r="N59" s="518"/>
      <c r="O59" s="518"/>
      <c r="P59" s="518"/>
      <c r="Q59" s="518"/>
      <c r="R59" s="518"/>
      <c r="S59" s="518"/>
      <c r="T59" s="518"/>
      <c r="U59" s="518"/>
      <c r="V59" s="518"/>
      <c r="W59" s="518"/>
      <c r="X59" s="518"/>
      <c r="Y59" s="518"/>
      <c r="Z59" s="518"/>
      <c r="AA59" s="518"/>
      <c r="AB59" s="518"/>
      <c r="AC59" s="518"/>
      <c r="AD59" s="518"/>
      <c r="AE59" s="518"/>
      <c r="AF59" s="518"/>
      <c r="AG59" s="518"/>
      <c r="AH59" s="518"/>
      <c r="AI59" s="518"/>
      <c r="AJ59" s="518"/>
      <c r="AK59" s="518"/>
      <c r="AL59" s="518"/>
      <c r="AM59" s="518"/>
      <c r="AN59" s="518"/>
      <c r="AO59" s="518"/>
      <c r="AP59" s="518"/>
      <c r="AQ59" s="518"/>
      <c r="AR59" s="517" t="s">
        <v>355</v>
      </c>
      <c r="AS59" s="517"/>
      <c r="AT59" s="517"/>
      <c r="AU59" s="517"/>
      <c r="AV59" s="517"/>
      <c r="AW59" s="517"/>
      <c r="AX59" s="517"/>
      <c r="AY59" s="517"/>
      <c r="AZ59" s="517"/>
      <c r="BA59" s="517"/>
      <c r="BB59" s="517" t="s">
        <v>344</v>
      </c>
      <c r="BC59" s="517"/>
      <c r="BD59" s="517"/>
      <c r="BE59" s="517"/>
      <c r="BF59" s="517"/>
      <c r="BG59" s="517"/>
      <c r="BH59" s="517"/>
      <c r="BI59" s="517"/>
      <c r="BJ59" s="517"/>
      <c r="BK59" s="517"/>
      <c r="BL59" s="517" t="s">
        <v>355</v>
      </c>
      <c r="BM59" s="517"/>
      <c r="BN59" s="517"/>
      <c r="BO59" s="517"/>
      <c r="BP59" s="517"/>
      <c r="BQ59" s="517"/>
      <c r="BR59" s="517"/>
      <c r="BS59" s="517"/>
      <c r="BT59" s="517"/>
      <c r="BU59" s="517"/>
      <c r="BV59" s="517" t="s">
        <v>105</v>
      </c>
      <c r="BW59" s="517"/>
      <c r="BX59" s="517"/>
      <c r="BY59" s="517"/>
      <c r="BZ59" s="517"/>
      <c r="CA59" s="517"/>
      <c r="CB59" s="517"/>
      <c r="CC59" s="517"/>
      <c r="CD59" s="517"/>
      <c r="CE59" s="517"/>
      <c r="CF59" s="519">
        <v>0.5</v>
      </c>
      <c r="CG59" s="363"/>
      <c r="CH59" s="363"/>
      <c r="CI59" s="363"/>
      <c r="CJ59" s="363"/>
      <c r="CK59" s="363"/>
      <c r="CL59" s="363"/>
      <c r="CM59" s="363"/>
      <c r="CN59" s="363"/>
      <c r="CO59" s="363"/>
      <c r="CP59" s="363"/>
      <c r="CQ59" s="363"/>
      <c r="CR59" s="363"/>
      <c r="CS59" s="363"/>
      <c r="CT59" s="363"/>
      <c r="CU59" s="363"/>
      <c r="CV59" s="519">
        <v>0.5</v>
      </c>
      <c r="CW59" s="363"/>
      <c r="CX59" s="363"/>
      <c r="CY59" s="363"/>
      <c r="CZ59" s="363"/>
      <c r="DA59" s="363"/>
      <c r="DB59" s="363"/>
      <c r="DC59" s="363"/>
      <c r="DD59" s="363"/>
      <c r="DE59" s="363"/>
      <c r="DF59" s="363"/>
      <c r="DG59" s="363"/>
      <c r="DH59" s="363"/>
      <c r="DI59" s="363"/>
      <c r="DJ59" s="363"/>
      <c r="DK59" s="363"/>
      <c r="DL59" s="534"/>
      <c r="DM59" s="535"/>
      <c r="DN59" s="535"/>
      <c r="DO59" s="535"/>
      <c r="DP59" s="535"/>
      <c r="DQ59" s="535"/>
      <c r="DR59" s="535"/>
      <c r="DS59" s="535"/>
      <c r="DT59" s="535"/>
      <c r="DU59" s="535"/>
      <c r="DV59" s="535"/>
      <c r="DW59" s="535"/>
      <c r="DX59" s="535"/>
      <c r="DY59" s="535"/>
      <c r="DZ59" s="536"/>
      <c r="EA59" s="534"/>
      <c r="EB59" s="535"/>
      <c r="EC59" s="535"/>
      <c r="ED59" s="535"/>
      <c r="EE59" s="535"/>
      <c r="EF59" s="535"/>
      <c r="EG59" s="535"/>
      <c r="EH59" s="535"/>
      <c r="EI59" s="535"/>
      <c r="EJ59" s="535"/>
      <c r="EK59" s="535"/>
      <c r="EL59" s="535"/>
      <c r="EM59" s="535"/>
      <c r="EN59" s="535"/>
      <c r="EO59" s="535"/>
      <c r="EP59" s="535"/>
      <c r="EQ59" s="535"/>
      <c r="ER59" s="535"/>
      <c r="ES59" s="535"/>
      <c r="ET59" s="535"/>
      <c r="EU59" s="535"/>
      <c r="EV59" s="535"/>
      <c r="EW59" s="535"/>
      <c r="EX59" s="535"/>
      <c r="EY59" s="535"/>
      <c r="EZ59" s="535"/>
      <c r="FA59" s="535"/>
      <c r="FB59" s="535"/>
      <c r="FC59" s="535"/>
      <c r="FD59" s="535"/>
      <c r="FE59" s="539"/>
    </row>
    <row r="60" spans="1:161" ht="27.75" customHeight="1" thickBot="1">
      <c r="A60" s="522" t="s">
        <v>261</v>
      </c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4" t="s">
        <v>269</v>
      </c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  <c r="AJ60" s="524"/>
      <c r="AK60" s="524"/>
      <c r="AL60" s="524"/>
      <c r="AM60" s="524"/>
      <c r="AN60" s="524"/>
      <c r="AO60" s="524"/>
      <c r="AP60" s="524"/>
      <c r="AQ60" s="524"/>
      <c r="AR60" s="523" t="s">
        <v>349</v>
      </c>
      <c r="AS60" s="523"/>
      <c r="AT60" s="523"/>
      <c r="AU60" s="523"/>
      <c r="AV60" s="523"/>
      <c r="AW60" s="523"/>
      <c r="AX60" s="523"/>
      <c r="AY60" s="523"/>
      <c r="AZ60" s="523"/>
      <c r="BA60" s="523"/>
      <c r="BB60" s="523" t="s">
        <v>344</v>
      </c>
      <c r="BC60" s="523"/>
      <c r="BD60" s="523"/>
      <c r="BE60" s="523"/>
      <c r="BF60" s="523"/>
      <c r="BG60" s="523"/>
      <c r="BH60" s="523"/>
      <c r="BI60" s="523"/>
      <c r="BJ60" s="523"/>
      <c r="BK60" s="523"/>
      <c r="BL60" s="523" t="s">
        <v>105</v>
      </c>
      <c r="BM60" s="523"/>
      <c r="BN60" s="523"/>
      <c r="BO60" s="523"/>
      <c r="BP60" s="523"/>
      <c r="BQ60" s="523"/>
      <c r="BR60" s="523"/>
      <c r="BS60" s="523"/>
      <c r="BT60" s="523"/>
      <c r="BU60" s="523"/>
      <c r="BV60" s="523" t="s">
        <v>105</v>
      </c>
      <c r="BW60" s="523"/>
      <c r="BX60" s="523"/>
      <c r="BY60" s="523"/>
      <c r="BZ60" s="523"/>
      <c r="CA60" s="523"/>
      <c r="CB60" s="523"/>
      <c r="CC60" s="523"/>
      <c r="CD60" s="523"/>
      <c r="CE60" s="523"/>
      <c r="CF60" s="540">
        <v>0</v>
      </c>
      <c r="CG60" s="541"/>
      <c r="CH60" s="541"/>
      <c r="CI60" s="541"/>
      <c r="CJ60" s="541"/>
      <c r="CK60" s="541"/>
      <c r="CL60" s="541"/>
      <c r="CM60" s="541"/>
      <c r="CN60" s="541"/>
      <c r="CO60" s="541"/>
      <c r="CP60" s="541"/>
      <c r="CQ60" s="541"/>
      <c r="CR60" s="541"/>
      <c r="CS60" s="541"/>
      <c r="CT60" s="541"/>
      <c r="CU60" s="541"/>
      <c r="CV60" s="540">
        <v>0</v>
      </c>
      <c r="CW60" s="541"/>
      <c r="CX60" s="541"/>
      <c r="CY60" s="541"/>
      <c r="CZ60" s="541"/>
      <c r="DA60" s="541"/>
      <c r="DB60" s="541"/>
      <c r="DC60" s="541"/>
      <c r="DD60" s="541"/>
      <c r="DE60" s="541"/>
      <c r="DF60" s="541"/>
      <c r="DG60" s="541"/>
      <c r="DH60" s="541"/>
      <c r="DI60" s="541"/>
      <c r="DJ60" s="541"/>
      <c r="DK60" s="541"/>
      <c r="DL60" s="524"/>
      <c r="DM60" s="524"/>
      <c r="DN60" s="524"/>
      <c r="DO60" s="524"/>
      <c r="DP60" s="524"/>
      <c r="DQ60" s="524"/>
      <c r="DR60" s="524"/>
      <c r="DS60" s="524"/>
      <c r="DT60" s="524"/>
      <c r="DU60" s="524"/>
      <c r="DV60" s="524"/>
      <c r="DW60" s="524"/>
      <c r="DX60" s="524"/>
      <c r="DY60" s="524"/>
      <c r="DZ60" s="524"/>
      <c r="EA60" s="524"/>
      <c r="EB60" s="524"/>
      <c r="EC60" s="524"/>
      <c r="ED60" s="524"/>
      <c r="EE60" s="524"/>
      <c r="EF60" s="524"/>
      <c r="EG60" s="524"/>
      <c r="EH60" s="524"/>
      <c r="EI60" s="524"/>
      <c r="EJ60" s="524"/>
      <c r="EK60" s="524"/>
      <c r="EL60" s="524"/>
      <c r="EM60" s="524"/>
      <c r="EN60" s="524"/>
      <c r="EO60" s="524"/>
      <c r="EP60" s="524"/>
      <c r="EQ60" s="524"/>
      <c r="ER60" s="524"/>
      <c r="ES60" s="524"/>
      <c r="ET60" s="524"/>
      <c r="EU60" s="524"/>
      <c r="EV60" s="524"/>
      <c r="EW60" s="524"/>
      <c r="EX60" s="524"/>
      <c r="EY60" s="524"/>
      <c r="EZ60" s="524"/>
      <c r="FA60" s="524"/>
      <c r="FB60" s="524"/>
      <c r="FC60" s="524"/>
      <c r="FD60" s="524"/>
      <c r="FE60" s="527"/>
    </row>
    <row r="61" spans="1:161">
      <c r="C61" s="67"/>
      <c r="D61" s="67" t="s">
        <v>71</v>
      </c>
      <c r="E61" s="14" t="s">
        <v>262</v>
      </c>
    </row>
    <row r="63" spans="1:161" ht="12">
      <c r="A63" s="459" t="s">
        <v>265</v>
      </c>
      <c r="B63" s="459"/>
      <c r="C63" s="459"/>
      <c r="D63" s="459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59"/>
      <c r="AL63" s="459"/>
      <c r="AM63" s="459"/>
      <c r="AN63" s="459"/>
      <c r="AO63" s="459"/>
      <c r="AP63" s="459"/>
      <c r="AQ63" s="459"/>
      <c r="AR63" s="459"/>
      <c r="AS63" s="459"/>
      <c r="AT63" s="459"/>
      <c r="AU63" s="459"/>
      <c r="AV63" s="459"/>
      <c r="AW63" s="459"/>
      <c r="AX63" s="459"/>
      <c r="AY63" s="459"/>
      <c r="AZ63" s="459"/>
      <c r="BA63" s="459"/>
      <c r="BB63" s="459"/>
      <c r="BC63" s="459"/>
      <c r="BD63" s="459"/>
      <c r="BE63" s="459"/>
      <c r="BF63" s="459"/>
      <c r="BG63" s="459"/>
      <c r="BH63" s="459"/>
      <c r="BI63" s="459"/>
      <c r="BJ63" s="459"/>
      <c r="BK63" s="459"/>
      <c r="BL63" s="459"/>
      <c r="BM63" s="459"/>
      <c r="BN63" s="459"/>
      <c r="BO63" s="459"/>
      <c r="BP63" s="459"/>
      <c r="BQ63" s="459"/>
      <c r="BR63" s="459"/>
      <c r="BS63" s="459"/>
      <c r="BT63" s="459"/>
      <c r="BU63" s="459"/>
      <c r="BV63" s="459"/>
      <c r="BW63" s="459"/>
      <c r="BX63" s="459"/>
      <c r="BY63" s="459"/>
      <c r="BZ63" s="459"/>
      <c r="CA63" s="459"/>
      <c r="CB63" s="459"/>
      <c r="CC63" s="459"/>
      <c r="CD63" s="459"/>
      <c r="CE63" s="459"/>
      <c r="CF63" s="459"/>
      <c r="CG63" s="459"/>
      <c r="CH63" s="459"/>
      <c r="CI63" s="459"/>
      <c r="CJ63" s="459"/>
      <c r="CK63" s="459"/>
      <c r="CL63" s="459"/>
      <c r="CM63" s="459"/>
      <c r="CN63" s="459"/>
      <c r="CO63" s="459"/>
      <c r="CP63" s="459"/>
      <c r="CQ63" s="459"/>
      <c r="CR63" s="459"/>
      <c r="CS63" s="459"/>
      <c r="CT63" s="459"/>
      <c r="CU63" s="459"/>
      <c r="CV63" s="459"/>
      <c r="CW63" s="459"/>
      <c r="CX63" s="459"/>
      <c r="CY63" s="459"/>
      <c r="CZ63" s="459"/>
      <c r="DA63" s="459"/>
      <c r="DB63" s="459"/>
      <c r="DC63" s="459"/>
      <c r="DD63" s="459"/>
      <c r="DE63" s="459"/>
      <c r="DF63" s="459"/>
      <c r="DG63" s="459"/>
      <c r="DH63" s="459"/>
      <c r="DI63" s="459"/>
      <c r="DJ63" s="459"/>
      <c r="DK63" s="459"/>
      <c r="DL63" s="459"/>
      <c r="DM63" s="459"/>
      <c r="DN63" s="459"/>
      <c r="DO63" s="459"/>
      <c r="DP63" s="459"/>
      <c r="DQ63" s="459"/>
      <c r="DR63" s="459"/>
      <c r="DS63" s="459"/>
      <c r="DT63" s="459"/>
      <c r="DU63" s="459"/>
      <c r="DV63" s="459"/>
      <c r="DW63" s="459"/>
      <c r="DX63" s="459"/>
      <c r="DY63" s="459"/>
      <c r="DZ63" s="459"/>
      <c r="EA63" s="459"/>
      <c r="EB63" s="459"/>
      <c r="EC63" s="459"/>
      <c r="ED63" s="459"/>
      <c r="EE63" s="459"/>
      <c r="EF63" s="459"/>
      <c r="EG63" s="459"/>
      <c r="EH63" s="459"/>
      <c r="EI63" s="459"/>
      <c r="EJ63" s="459"/>
      <c r="EK63" s="459"/>
      <c r="EL63" s="459"/>
      <c r="EM63" s="459"/>
      <c r="EN63" s="459"/>
      <c r="EO63" s="459"/>
      <c r="EP63" s="459"/>
      <c r="EQ63" s="459"/>
      <c r="ER63" s="459"/>
      <c r="ES63" s="459"/>
      <c r="ET63" s="459"/>
      <c r="EU63" s="459"/>
      <c r="EV63" s="459"/>
      <c r="EW63" s="459"/>
      <c r="EX63" s="459"/>
      <c r="EY63" s="459"/>
      <c r="EZ63" s="459"/>
      <c r="FA63" s="459"/>
      <c r="FB63" s="459"/>
      <c r="FC63" s="459"/>
      <c r="FD63" s="459"/>
      <c r="FE63" s="459"/>
    </row>
    <row r="64" spans="1:161" ht="12.75" thickBo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</row>
    <row r="65" spans="1:906">
      <c r="A65" s="428" t="s">
        <v>249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30"/>
      <c r="M65" s="437" t="s">
        <v>250</v>
      </c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30"/>
      <c r="AR65" s="469" t="s">
        <v>251</v>
      </c>
      <c r="AS65" s="470"/>
      <c r="AT65" s="470"/>
      <c r="AU65" s="470"/>
      <c r="AV65" s="470"/>
      <c r="AW65" s="470"/>
      <c r="AX65" s="470"/>
      <c r="AY65" s="470"/>
      <c r="AZ65" s="470"/>
      <c r="BA65" s="470"/>
      <c r="BB65" s="470"/>
      <c r="BC65" s="470"/>
      <c r="BD65" s="470"/>
      <c r="BE65" s="470"/>
      <c r="BF65" s="470"/>
      <c r="BG65" s="470"/>
      <c r="BH65" s="470"/>
      <c r="BI65" s="470"/>
      <c r="BJ65" s="470"/>
      <c r="BK65" s="470"/>
      <c r="BL65" s="470"/>
      <c r="BM65" s="470"/>
      <c r="BN65" s="470"/>
      <c r="BO65" s="470"/>
      <c r="BP65" s="470"/>
      <c r="BQ65" s="470"/>
      <c r="BR65" s="470"/>
      <c r="BS65" s="470"/>
      <c r="BT65" s="470"/>
      <c r="BU65" s="470"/>
      <c r="BV65" s="470"/>
      <c r="BW65" s="470"/>
      <c r="BX65" s="470"/>
      <c r="BY65" s="470"/>
      <c r="BZ65" s="470"/>
      <c r="CA65" s="470"/>
      <c r="CB65" s="470"/>
      <c r="CC65" s="470"/>
      <c r="CD65" s="470"/>
      <c r="CE65" s="471"/>
      <c r="CF65" s="437" t="s">
        <v>252</v>
      </c>
      <c r="CG65" s="429"/>
      <c r="CH65" s="429"/>
      <c r="CI65" s="429"/>
      <c r="CJ65" s="429"/>
      <c r="CK65" s="429"/>
      <c r="CL65" s="429"/>
      <c r="CM65" s="429"/>
      <c r="CN65" s="429"/>
      <c r="CO65" s="429"/>
      <c r="CP65" s="429"/>
      <c r="CQ65" s="429"/>
      <c r="CR65" s="429"/>
      <c r="CS65" s="429"/>
      <c r="CT65" s="429"/>
      <c r="CU65" s="430"/>
      <c r="CV65" s="437" t="s">
        <v>253</v>
      </c>
      <c r="CW65" s="429"/>
      <c r="CX65" s="429"/>
      <c r="CY65" s="429"/>
      <c r="CZ65" s="429"/>
      <c r="DA65" s="429"/>
      <c r="DB65" s="429"/>
      <c r="DC65" s="429"/>
      <c r="DD65" s="429"/>
      <c r="DE65" s="429"/>
      <c r="DF65" s="429"/>
      <c r="DG65" s="429"/>
      <c r="DH65" s="429"/>
      <c r="DI65" s="429"/>
      <c r="DJ65" s="429"/>
      <c r="DK65" s="430"/>
      <c r="DL65" s="437" t="s">
        <v>254</v>
      </c>
      <c r="DM65" s="429"/>
      <c r="DN65" s="429"/>
      <c r="DO65" s="429"/>
      <c r="DP65" s="429"/>
      <c r="DQ65" s="429"/>
      <c r="DR65" s="429"/>
      <c r="DS65" s="429"/>
      <c r="DT65" s="429"/>
      <c r="DU65" s="429"/>
      <c r="DV65" s="429"/>
      <c r="DW65" s="429"/>
      <c r="DX65" s="429"/>
      <c r="DY65" s="429"/>
      <c r="DZ65" s="430"/>
      <c r="EA65" s="437" t="s">
        <v>255</v>
      </c>
      <c r="EB65" s="429"/>
      <c r="EC65" s="429"/>
      <c r="ED65" s="429"/>
      <c r="EE65" s="429"/>
      <c r="EF65" s="429"/>
      <c r="EG65" s="429"/>
      <c r="EH65" s="429"/>
      <c r="EI65" s="429"/>
      <c r="EJ65" s="429"/>
      <c r="EK65" s="429"/>
      <c r="EL65" s="429"/>
      <c r="EM65" s="429"/>
      <c r="EN65" s="429"/>
      <c r="EO65" s="429"/>
      <c r="EP65" s="429"/>
      <c r="EQ65" s="429"/>
      <c r="ER65" s="429"/>
      <c r="ES65" s="429"/>
      <c r="ET65" s="429"/>
      <c r="EU65" s="429"/>
      <c r="EV65" s="429"/>
      <c r="EW65" s="429"/>
      <c r="EX65" s="429"/>
      <c r="EY65" s="429"/>
      <c r="EZ65" s="429"/>
      <c r="FA65" s="429"/>
      <c r="FB65" s="429"/>
      <c r="FC65" s="429"/>
      <c r="FD65" s="429"/>
      <c r="FE65" s="438"/>
    </row>
    <row r="66" spans="1:906">
      <c r="A66" s="431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3"/>
      <c r="M66" s="439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  <c r="AN66" s="432"/>
      <c r="AO66" s="432"/>
      <c r="AP66" s="432"/>
      <c r="AQ66" s="433"/>
      <c r="AR66" s="464" t="s">
        <v>22</v>
      </c>
      <c r="AS66" s="465"/>
      <c r="AT66" s="465"/>
      <c r="AU66" s="465"/>
      <c r="AV66" s="465"/>
      <c r="AW66" s="465"/>
      <c r="AX66" s="465"/>
      <c r="AY66" s="465"/>
      <c r="AZ66" s="465"/>
      <c r="BA66" s="465"/>
      <c r="BB66" s="465"/>
      <c r="BC66" s="465"/>
      <c r="BD66" s="465"/>
      <c r="BE66" s="465"/>
      <c r="BF66" s="465"/>
      <c r="BG66" s="465"/>
      <c r="BH66" s="465"/>
      <c r="BI66" s="465"/>
      <c r="BJ66" s="465"/>
      <c r="BK66" s="466"/>
      <c r="BL66" s="464" t="s">
        <v>23</v>
      </c>
      <c r="BM66" s="465"/>
      <c r="BN66" s="465"/>
      <c r="BO66" s="465"/>
      <c r="BP66" s="465"/>
      <c r="BQ66" s="465"/>
      <c r="BR66" s="465"/>
      <c r="BS66" s="465"/>
      <c r="BT66" s="465"/>
      <c r="BU66" s="465"/>
      <c r="BV66" s="465"/>
      <c r="BW66" s="465"/>
      <c r="BX66" s="465"/>
      <c r="BY66" s="465"/>
      <c r="BZ66" s="465"/>
      <c r="CA66" s="465"/>
      <c r="CB66" s="465"/>
      <c r="CC66" s="465"/>
      <c r="CD66" s="465"/>
      <c r="CE66" s="466"/>
      <c r="CF66" s="439"/>
      <c r="CG66" s="432"/>
      <c r="CH66" s="432"/>
      <c r="CI66" s="432"/>
      <c r="CJ66" s="432"/>
      <c r="CK66" s="432"/>
      <c r="CL66" s="432"/>
      <c r="CM66" s="432"/>
      <c r="CN66" s="432"/>
      <c r="CO66" s="432"/>
      <c r="CP66" s="432"/>
      <c r="CQ66" s="432"/>
      <c r="CR66" s="432"/>
      <c r="CS66" s="432"/>
      <c r="CT66" s="432"/>
      <c r="CU66" s="433"/>
      <c r="CV66" s="439"/>
      <c r="CW66" s="432"/>
      <c r="CX66" s="432"/>
      <c r="CY66" s="432"/>
      <c r="CZ66" s="432"/>
      <c r="DA66" s="432"/>
      <c r="DB66" s="432"/>
      <c r="DC66" s="432"/>
      <c r="DD66" s="432"/>
      <c r="DE66" s="432"/>
      <c r="DF66" s="432"/>
      <c r="DG66" s="432"/>
      <c r="DH66" s="432"/>
      <c r="DI66" s="432"/>
      <c r="DJ66" s="432"/>
      <c r="DK66" s="433"/>
      <c r="DL66" s="439"/>
      <c r="DM66" s="432"/>
      <c r="DN66" s="432"/>
      <c r="DO66" s="432"/>
      <c r="DP66" s="432"/>
      <c r="DQ66" s="432"/>
      <c r="DR66" s="432"/>
      <c r="DS66" s="432"/>
      <c r="DT66" s="432"/>
      <c r="DU66" s="432"/>
      <c r="DV66" s="432"/>
      <c r="DW66" s="432"/>
      <c r="DX66" s="432"/>
      <c r="DY66" s="432"/>
      <c r="DZ66" s="433"/>
      <c r="EA66" s="439"/>
      <c r="EB66" s="432"/>
      <c r="EC66" s="432"/>
      <c r="ED66" s="432"/>
      <c r="EE66" s="432"/>
      <c r="EF66" s="432"/>
      <c r="EG66" s="432"/>
      <c r="EH66" s="432"/>
      <c r="EI66" s="432"/>
      <c r="EJ66" s="432"/>
      <c r="EK66" s="432"/>
      <c r="EL66" s="432"/>
      <c r="EM66" s="432"/>
      <c r="EN66" s="432"/>
      <c r="EO66" s="432"/>
      <c r="EP66" s="432"/>
      <c r="EQ66" s="432"/>
      <c r="ER66" s="432"/>
      <c r="ES66" s="432"/>
      <c r="ET66" s="432"/>
      <c r="EU66" s="432"/>
      <c r="EV66" s="432"/>
      <c r="EW66" s="432"/>
      <c r="EX66" s="432"/>
      <c r="EY66" s="432"/>
      <c r="EZ66" s="432"/>
      <c r="FA66" s="432"/>
      <c r="FB66" s="432"/>
      <c r="FC66" s="432"/>
      <c r="FD66" s="432"/>
      <c r="FE66" s="440"/>
    </row>
    <row r="67" spans="1:906" ht="37.5" customHeight="1">
      <c r="A67" s="467"/>
      <c r="B67" s="462"/>
      <c r="C67" s="462"/>
      <c r="D67" s="462"/>
      <c r="E67" s="462"/>
      <c r="F67" s="462"/>
      <c r="G67" s="462"/>
      <c r="H67" s="462"/>
      <c r="I67" s="462"/>
      <c r="J67" s="462"/>
      <c r="K67" s="462"/>
      <c r="L67" s="468"/>
      <c r="M67" s="461"/>
      <c r="N67" s="462"/>
      <c r="O67" s="462"/>
      <c r="P67" s="462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  <c r="AB67" s="462"/>
      <c r="AC67" s="462"/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462"/>
      <c r="AO67" s="462"/>
      <c r="AP67" s="462"/>
      <c r="AQ67" s="468"/>
      <c r="AR67" s="464" t="s">
        <v>256</v>
      </c>
      <c r="AS67" s="465"/>
      <c r="AT67" s="465"/>
      <c r="AU67" s="465"/>
      <c r="AV67" s="465"/>
      <c r="AW67" s="465"/>
      <c r="AX67" s="465"/>
      <c r="AY67" s="465"/>
      <c r="AZ67" s="465"/>
      <c r="BA67" s="466"/>
      <c r="BB67" s="464" t="s">
        <v>257</v>
      </c>
      <c r="BC67" s="465"/>
      <c r="BD67" s="465"/>
      <c r="BE67" s="465"/>
      <c r="BF67" s="465"/>
      <c r="BG67" s="465"/>
      <c r="BH67" s="465"/>
      <c r="BI67" s="465"/>
      <c r="BJ67" s="465"/>
      <c r="BK67" s="466"/>
      <c r="BL67" s="464" t="s">
        <v>256</v>
      </c>
      <c r="BM67" s="465"/>
      <c r="BN67" s="465"/>
      <c r="BO67" s="465"/>
      <c r="BP67" s="465"/>
      <c r="BQ67" s="465"/>
      <c r="BR67" s="465"/>
      <c r="BS67" s="465"/>
      <c r="BT67" s="465"/>
      <c r="BU67" s="466"/>
      <c r="BV67" s="464" t="s">
        <v>257</v>
      </c>
      <c r="BW67" s="465"/>
      <c r="BX67" s="465"/>
      <c r="BY67" s="465"/>
      <c r="BZ67" s="465"/>
      <c r="CA67" s="465"/>
      <c r="CB67" s="465"/>
      <c r="CC67" s="465"/>
      <c r="CD67" s="465"/>
      <c r="CE67" s="466"/>
      <c r="CF67" s="461"/>
      <c r="CG67" s="462"/>
      <c r="CH67" s="462"/>
      <c r="CI67" s="462"/>
      <c r="CJ67" s="462"/>
      <c r="CK67" s="462"/>
      <c r="CL67" s="462"/>
      <c r="CM67" s="462"/>
      <c r="CN67" s="462"/>
      <c r="CO67" s="462"/>
      <c r="CP67" s="462"/>
      <c r="CQ67" s="462"/>
      <c r="CR67" s="462"/>
      <c r="CS67" s="462"/>
      <c r="CT67" s="462"/>
      <c r="CU67" s="468"/>
      <c r="CV67" s="461"/>
      <c r="CW67" s="462"/>
      <c r="CX67" s="462"/>
      <c r="CY67" s="462"/>
      <c r="CZ67" s="462"/>
      <c r="DA67" s="462"/>
      <c r="DB67" s="462"/>
      <c r="DC67" s="462"/>
      <c r="DD67" s="462"/>
      <c r="DE67" s="462"/>
      <c r="DF67" s="462"/>
      <c r="DG67" s="462"/>
      <c r="DH67" s="462"/>
      <c r="DI67" s="462"/>
      <c r="DJ67" s="462"/>
      <c r="DK67" s="468"/>
      <c r="DL67" s="461"/>
      <c r="DM67" s="462"/>
      <c r="DN67" s="462"/>
      <c r="DO67" s="462"/>
      <c r="DP67" s="462"/>
      <c r="DQ67" s="462"/>
      <c r="DR67" s="462"/>
      <c r="DS67" s="462"/>
      <c r="DT67" s="462"/>
      <c r="DU67" s="462"/>
      <c r="DV67" s="462"/>
      <c r="DW67" s="462"/>
      <c r="DX67" s="462"/>
      <c r="DY67" s="462"/>
      <c r="DZ67" s="468"/>
      <c r="EA67" s="461"/>
      <c r="EB67" s="462"/>
      <c r="EC67" s="462"/>
      <c r="ED67" s="462"/>
      <c r="EE67" s="462"/>
      <c r="EF67" s="462"/>
      <c r="EG67" s="462"/>
      <c r="EH67" s="462"/>
      <c r="EI67" s="462"/>
      <c r="EJ67" s="462"/>
      <c r="EK67" s="462"/>
      <c r="EL67" s="462"/>
      <c r="EM67" s="462"/>
      <c r="EN67" s="462"/>
      <c r="EO67" s="462"/>
      <c r="EP67" s="462"/>
      <c r="EQ67" s="462"/>
      <c r="ER67" s="462"/>
      <c r="ES67" s="462"/>
      <c r="ET67" s="462"/>
      <c r="EU67" s="462"/>
      <c r="EV67" s="462"/>
      <c r="EW67" s="462"/>
      <c r="EX67" s="462"/>
      <c r="EY67" s="462"/>
      <c r="EZ67" s="462"/>
      <c r="FA67" s="462"/>
      <c r="FB67" s="462"/>
      <c r="FC67" s="462"/>
      <c r="FD67" s="462"/>
      <c r="FE67" s="463"/>
    </row>
    <row r="68" spans="1:906" s="15" customFormat="1" ht="9.75" thickBot="1">
      <c r="A68" s="511">
        <v>1</v>
      </c>
      <c r="B68" s="505"/>
      <c r="C68" s="505"/>
      <c r="D68" s="505"/>
      <c r="E68" s="505"/>
      <c r="F68" s="505"/>
      <c r="G68" s="505"/>
      <c r="H68" s="505"/>
      <c r="I68" s="505"/>
      <c r="J68" s="505"/>
      <c r="K68" s="505"/>
      <c r="L68" s="506"/>
      <c r="M68" s="504">
        <v>2</v>
      </c>
      <c r="N68" s="505"/>
      <c r="O68" s="505"/>
      <c r="P68" s="505"/>
      <c r="Q68" s="505"/>
      <c r="R68" s="505"/>
      <c r="S68" s="505"/>
      <c r="T68" s="505"/>
      <c r="U68" s="505"/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5"/>
      <c r="AH68" s="505"/>
      <c r="AI68" s="505"/>
      <c r="AJ68" s="505"/>
      <c r="AK68" s="505"/>
      <c r="AL68" s="505"/>
      <c r="AM68" s="505"/>
      <c r="AN68" s="505"/>
      <c r="AO68" s="505"/>
      <c r="AP68" s="505"/>
      <c r="AQ68" s="506"/>
      <c r="AR68" s="504">
        <v>3</v>
      </c>
      <c r="AS68" s="505"/>
      <c r="AT68" s="505"/>
      <c r="AU68" s="505"/>
      <c r="AV68" s="505"/>
      <c r="AW68" s="505"/>
      <c r="AX68" s="505"/>
      <c r="AY68" s="505"/>
      <c r="AZ68" s="505"/>
      <c r="BA68" s="506"/>
      <c r="BB68" s="504">
        <v>4</v>
      </c>
      <c r="BC68" s="505"/>
      <c r="BD68" s="505"/>
      <c r="BE68" s="505"/>
      <c r="BF68" s="505"/>
      <c r="BG68" s="505"/>
      <c r="BH68" s="505"/>
      <c r="BI68" s="505"/>
      <c r="BJ68" s="505"/>
      <c r="BK68" s="506"/>
      <c r="BL68" s="504">
        <v>5</v>
      </c>
      <c r="BM68" s="505"/>
      <c r="BN68" s="505"/>
      <c r="BO68" s="505"/>
      <c r="BP68" s="505"/>
      <c r="BQ68" s="505"/>
      <c r="BR68" s="505"/>
      <c r="BS68" s="505"/>
      <c r="BT68" s="505"/>
      <c r="BU68" s="506"/>
      <c r="BV68" s="504">
        <v>6</v>
      </c>
      <c r="BW68" s="505"/>
      <c r="BX68" s="505"/>
      <c r="BY68" s="505"/>
      <c r="BZ68" s="505"/>
      <c r="CA68" s="505"/>
      <c r="CB68" s="505"/>
      <c r="CC68" s="505"/>
      <c r="CD68" s="505"/>
      <c r="CE68" s="506"/>
      <c r="CF68" s="504">
        <v>8</v>
      </c>
      <c r="CG68" s="505"/>
      <c r="CH68" s="505"/>
      <c r="CI68" s="505"/>
      <c r="CJ68" s="505"/>
      <c r="CK68" s="505"/>
      <c r="CL68" s="505"/>
      <c r="CM68" s="505"/>
      <c r="CN68" s="505"/>
      <c r="CO68" s="505"/>
      <c r="CP68" s="505"/>
      <c r="CQ68" s="505"/>
      <c r="CR68" s="505"/>
      <c r="CS68" s="505"/>
      <c r="CT68" s="505"/>
      <c r="CU68" s="506"/>
      <c r="CV68" s="504">
        <v>9</v>
      </c>
      <c r="CW68" s="505"/>
      <c r="CX68" s="505"/>
      <c r="CY68" s="505"/>
      <c r="CZ68" s="505"/>
      <c r="DA68" s="505"/>
      <c r="DB68" s="505"/>
      <c r="DC68" s="505"/>
      <c r="DD68" s="505"/>
      <c r="DE68" s="505"/>
      <c r="DF68" s="505"/>
      <c r="DG68" s="505"/>
      <c r="DH68" s="505"/>
      <c r="DI68" s="505"/>
      <c r="DJ68" s="505"/>
      <c r="DK68" s="506"/>
      <c r="DL68" s="504">
        <v>10</v>
      </c>
      <c r="DM68" s="505"/>
      <c r="DN68" s="505"/>
      <c r="DO68" s="505"/>
      <c r="DP68" s="505"/>
      <c r="DQ68" s="505"/>
      <c r="DR68" s="505"/>
      <c r="DS68" s="505"/>
      <c r="DT68" s="505"/>
      <c r="DU68" s="505"/>
      <c r="DV68" s="505"/>
      <c r="DW68" s="505"/>
      <c r="DX68" s="505"/>
      <c r="DY68" s="505"/>
      <c r="DZ68" s="506"/>
      <c r="EA68" s="504">
        <v>11</v>
      </c>
      <c r="EB68" s="505"/>
      <c r="EC68" s="505"/>
      <c r="ED68" s="505"/>
      <c r="EE68" s="505"/>
      <c r="EF68" s="505"/>
      <c r="EG68" s="505"/>
      <c r="EH68" s="505"/>
      <c r="EI68" s="505"/>
      <c r="EJ68" s="505"/>
      <c r="EK68" s="505"/>
      <c r="EL68" s="505"/>
      <c r="EM68" s="505"/>
      <c r="EN68" s="505"/>
      <c r="EO68" s="505"/>
      <c r="EP68" s="505"/>
      <c r="EQ68" s="505"/>
      <c r="ER68" s="505"/>
      <c r="ES68" s="505"/>
      <c r="ET68" s="505"/>
      <c r="EU68" s="505"/>
      <c r="EV68" s="505"/>
      <c r="EW68" s="505"/>
      <c r="EX68" s="505"/>
      <c r="EY68" s="505"/>
      <c r="EZ68" s="505"/>
      <c r="FA68" s="505"/>
      <c r="FB68" s="505"/>
      <c r="FC68" s="505"/>
      <c r="FD68" s="505"/>
      <c r="FE68" s="507"/>
    </row>
    <row r="69" spans="1:906" ht="24.75" customHeight="1">
      <c r="A69" s="508" t="s">
        <v>258</v>
      </c>
      <c r="B69" s="509"/>
      <c r="C69" s="509"/>
      <c r="D69" s="509"/>
      <c r="E69" s="509"/>
      <c r="F69" s="509"/>
      <c r="G69" s="509"/>
      <c r="H69" s="509"/>
      <c r="I69" s="509"/>
      <c r="J69" s="509"/>
      <c r="K69" s="509"/>
      <c r="L69" s="509"/>
      <c r="M69" s="510" t="s">
        <v>266</v>
      </c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/>
      <c r="AN69" s="510"/>
      <c r="AO69" s="510"/>
      <c r="AP69" s="510"/>
      <c r="AQ69" s="510"/>
      <c r="AR69" s="509" t="s">
        <v>351</v>
      </c>
      <c r="AS69" s="509"/>
      <c r="AT69" s="509"/>
      <c r="AU69" s="509"/>
      <c r="AV69" s="509"/>
      <c r="AW69" s="509"/>
      <c r="AX69" s="509"/>
      <c r="AY69" s="509"/>
      <c r="AZ69" s="509"/>
      <c r="BA69" s="509"/>
      <c r="BB69" s="509" t="s">
        <v>341</v>
      </c>
      <c r="BC69" s="509"/>
      <c r="BD69" s="509"/>
      <c r="BE69" s="509"/>
      <c r="BF69" s="509"/>
      <c r="BG69" s="509"/>
      <c r="BH69" s="509"/>
      <c r="BI69" s="509"/>
      <c r="BJ69" s="509"/>
      <c r="BK69" s="509"/>
      <c r="BL69" s="509" t="s">
        <v>351</v>
      </c>
      <c r="BM69" s="509"/>
      <c r="BN69" s="509"/>
      <c r="BO69" s="509"/>
      <c r="BP69" s="509"/>
      <c r="BQ69" s="509"/>
      <c r="BR69" s="509"/>
      <c r="BS69" s="509"/>
      <c r="BT69" s="509"/>
      <c r="BU69" s="509"/>
      <c r="BV69" s="509" t="s">
        <v>105</v>
      </c>
      <c r="BW69" s="509"/>
      <c r="BX69" s="509"/>
      <c r="BY69" s="509"/>
      <c r="BZ69" s="509"/>
      <c r="CA69" s="509"/>
      <c r="CB69" s="509"/>
      <c r="CC69" s="509"/>
      <c r="CD69" s="509"/>
      <c r="CE69" s="509"/>
      <c r="CF69" s="512">
        <v>0.25</v>
      </c>
      <c r="CG69" s="512"/>
      <c r="CH69" s="512"/>
      <c r="CI69" s="512"/>
      <c r="CJ69" s="512"/>
      <c r="CK69" s="512"/>
      <c r="CL69" s="512"/>
      <c r="CM69" s="512"/>
      <c r="CN69" s="512"/>
      <c r="CO69" s="512"/>
      <c r="CP69" s="512"/>
      <c r="CQ69" s="512"/>
      <c r="CR69" s="512"/>
      <c r="CS69" s="512"/>
      <c r="CT69" s="512"/>
      <c r="CU69" s="512"/>
      <c r="CV69" s="512">
        <v>0.25</v>
      </c>
      <c r="CW69" s="512"/>
      <c r="CX69" s="512"/>
      <c r="CY69" s="512"/>
      <c r="CZ69" s="512"/>
      <c r="DA69" s="512"/>
      <c r="DB69" s="512"/>
      <c r="DC69" s="512"/>
      <c r="DD69" s="512"/>
      <c r="DE69" s="512"/>
      <c r="DF69" s="512"/>
      <c r="DG69" s="512"/>
      <c r="DH69" s="512"/>
      <c r="DI69" s="512"/>
      <c r="DJ69" s="512"/>
      <c r="DK69" s="512"/>
      <c r="DL69" s="510" t="s">
        <v>356</v>
      </c>
      <c r="DM69" s="510"/>
      <c r="DN69" s="510"/>
      <c r="DO69" s="510"/>
      <c r="DP69" s="510"/>
      <c r="DQ69" s="510"/>
      <c r="DR69" s="510"/>
      <c r="DS69" s="510"/>
      <c r="DT69" s="510"/>
      <c r="DU69" s="510"/>
      <c r="DV69" s="510"/>
      <c r="DW69" s="510"/>
      <c r="DX69" s="510"/>
      <c r="DY69" s="510"/>
      <c r="DZ69" s="510"/>
      <c r="EA69" s="510"/>
      <c r="EB69" s="510"/>
      <c r="EC69" s="510"/>
      <c r="ED69" s="510"/>
      <c r="EE69" s="510"/>
      <c r="EF69" s="510"/>
      <c r="EG69" s="510"/>
      <c r="EH69" s="510"/>
      <c r="EI69" s="510"/>
      <c r="EJ69" s="510"/>
      <c r="EK69" s="510"/>
      <c r="EL69" s="510"/>
      <c r="EM69" s="510"/>
      <c r="EN69" s="510"/>
      <c r="EO69" s="510"/>
      <c r="EP69" s="510"/>
      <c r="EQ69" s="510"/>
      <c r="ER69" s="510"/>
      <c r="ES69" s="510"/>
      <c r="ET69" s="510"/>
      <c r="EU69" s="510"/>
      <c r="EV69" s="510"/>
      <c r="EW69" s="510"/>
      <c r="EX69" s="510"/>
      <c r="EY69" s="510"/>
      <c r="EZ69" s="510"/>
      <c r="FA69" s="510"/>
      <c r="FB69" s="510"/>
      <c r="FC69" s="510"/>
      <c r="FD69" s="510"/>
      <c r="FE69" s="515"/>
    </row>
    <row r="70" spans="1:906" ht="24.75" customHeight="1">
      <c r="A70" s="516" t="s">
        <v>259</v>
      </c>
      <c r="B70" s="517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8" t="s">
        <v>267</v>
      </c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18"/>
      <c r="AO70" s="518"/>
      <c r="AP70" s="518"/>
      <c r="AQ70" s="518"/>
      <c r="AR70" s="517" t="s">
        <v>350</v>
      </c>
      <c r="AS70" s="517"/>
      <c r="AT70" s="517"/>
      <c r="AU70" s="517"/>
      <c r="AV70" s="517"/>
      <c r="AW70" s="517"/>
      <c r="AX70" s="517"/>
      <c r="AY70" s="517"/>
      <c r="AZ70" s="517"/>
      <c r="BA70" s="517"/>
      <c r="BB70" s="517" t="s">
        <v>341</v>
      </c>
      <c r="BC70" s="517"/>
      <c r="BD70" s="517"/>
      <c r="BE70" s="517"/>
      <c r="BF70" s="517"/>
      <c r="BG70" s="517"/>
      <c r="BH70" s="517"/>
      <c r="BI70" s="517"/>
      <c r="BJ70" s="517"/>
      <c r="BK70" s="517"/>
      <c r="BL70" s="517" t="s">
        <v>105</v>
      </c>
      <c r="BM70" s="517"/>
      <c r="BN70" s="517"/>
      <c r="BO70" s="517"/>
      <c r="BP70" s="517"/>
      <c r="BQ70" s="517"/>
      <c r="BR70" s="517"/>
      <c r="BS70" s="517"/>
      <c r="BT70" s="517"/>
      <c r="BU70" s="517"/>
      <c r="BV70" s="517" t="s">
        <v>105</v>
      </c>
      <c r="BW70" s="517"/>
      <c r="BX70" s="517"/>
      <c r="BY70" s="517"/>
      <c r="BZ70" s="517"/>
      <c r="CA70" s="517"/>
      <c r="CB70" s="517"/>
      <c r="CC70" s="517"/>
      <c r="CD70" s="517"/>
      <c r="CE70" s="517"/>
      <c r="CF70" s="519">
        <v>0</v>
      </c>
      <c r="CG70" s="519"/>
      <c r="CH70" s="519"/>
      <c r="CI70" s="519"/>
      <c r="CJ70" s="519"/>
      <c r="CK70" s="519"/>
      <c r="CL70" s="519"/>
      <c r="CM70" s="519"/>
      <c r="CN70" s="519"/>
      <c r="CO70" s="519"/>
      <c r="CP70" s="519"/>
      <c r="CQ70" s="519"/>
      <c r="CR70" s="519"/>
      <c r="CS70" s="519"/>
      <c r="CT70" s="519"/>
      <c r="CU70" s="519"/>
      <c r="CV70" s="519">
        <v>0</v>
      </c>
      <c r="CW70" s="519"/>
      <c r="CX70" s="519"/>
      <c r="CY70" s="519"/>
      <c r="CZ70" s="519"/>
      <c r="DA70" s="519"/>
      <c r="DB70" s="519"/>
      <c r="DC70" s="519"/>
      <c r="DD70" s="519"/>
      <c r="DE70" s="519"/>
      <c r="DF70" s="519"/>
      <c r="DG70" s="519"/>
      <c r="DH70" s="519"/>
      <c r="DI70" s="519"/>
      <c r="DJ70" s="519"/>
      <c r="DK70" s="519"/>
      <c r="DL70" s="520"/>
      <c r="DM70" s="520"/>
      <c r="DN70" s="520"/>
      <c r="DO70" s="520"/>
      <c r="DP70" s="520"/>
      <c r="DQ70" s="520"/>
      <c r="DR70" s="520"/>
      <c r="DS70" s="520"/>
      <c r="DT70" s="520"/>
      <c r="DU70" s="520"/>
      <c r="DV70" s="520"/>
      <c r="DW70" s="520"/>
      <c r="DX70" s="520"/>
      <c r="DY70" s="520"/>
      <c r="DZ70" s="520"/>
      <c r="EA70" s="518"/>
      <c r="EB70" s="518"/>
      <c r="EC70" s="518"/>
      <c r="ED70" s="518"/>
      <c r="EE70" s="518"/>
      <c r="EF70" s="518"/>
      <c r="EG70" s="518"/>
      <c r="EH70" s="518"/>
      <c r="EI70" s="518"/>
      <c r="EJ70" s="518"/>
      <c r="EK70" s="518"/>
      <c r="EL70" s="518"/>
      <c r="EM70" s="518"/>
      <c r="EN70" s="518"/>
      <c r="EO70" s="518"/>
      <c r="EP70" s="518"/>
      <c r="EQ70" s="518"/>
      <c r="ER70" s="518"/>
      <c r="ES70" s="518"/>
      <c r="ET70" s="518"/>
      <c r="EU70" s="518"/>
      <c r="EV70" s="518"/>
      <c r="EW70" s="518"/>
      <c r="EX70" s="518"/>
      <c r="EY70" s="518"/>
      <c r="EZ70" s="518"/>
      <c r="FA70" s="518"/>
      <c r="FB70" s="518"/>
      <c r="FC70" s="518"/>
      <c r="FD70" s="518"/>
      <c r="FE70" s="521"/>
    </row>
    <row r="71" spans="1:906" ht="24.75" customHeight="1">
      <c r="A71" s="516" t="s">
        <v>260</v>
      </c>
      <c r="B71" s="517"/>
      <c r="C71" s="517"/>
      <c r="D71" s="517"/>
      <c r="E71" s="517"/>
      <c r="F71" s="517"/>
      <c r="G71" s="517"/>
      <c r="H71" s="517"/>
      <c r="I71" s="517"/>
      <c r="J71" s="517"/>
      <c r="K71" s="517"/>
      <c r="L71" s="517"/>
      <c r="M71" s="518" t="s">
        <v>268</v>
      </c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  <c r="AF71" s="518"/>
      <c r="AG71" s="518"/>
      <c r="AH71" s="518"/>
      <c r="AI71" s="518"/>
      <c r="AJ71" s="518"/>
      <c r="AK71" s="518"/>
      <c r="AL71" s="518"/>
      <c r="AM71" s="518"/>
      <c r="AN71" s="518"/>
      <c r="AO71" s="518"/>
      <c r="AP71" s="518"/>
      <c r="AQ71" s="518"/>
      <c r="AR71" s="517" t="s">
        <v>355</v>
      </c>
      <c r="AS71" s="517"/>
      <c r="AT71" s="517"/>
      <c r="AU71" s="517"/>
      <c r="AV71" s="517"/>
      <c r="AW71" s="517"/>
      <c r="AX71" s="517"/>
      <c r="AY71" s="517"/>
      <c r="AZ71" s="517"/>
      <c r="BA71" s="517"/>
      <c r="BB71" s="517" t="s">
        <v>344</v>
      </c>
      <c r="BC71" s="517"/>
      <c r="BD71" s="517"/>
      <c r="BE71" s="517"/>
      <c r="BF71" s="517"/>
      <c r="BG71" s="517"/>
      <c r="BH71" s="517"/>
      <c r="BI71" s="517"/>
      <c r="BJ71" s="517"/>
      <c r="BK71" s="517"/>
      <c r="BL71" s="517" t="s">
        <v>105</v>
      </c>
      <c r="BM71" s="517"/>
      <c r="BN71" s="517"/>
      <c r="BO71" s="517"/>
      <c r="BP71" s="517"/>
      <c r="BQ71" s="517"/>
      <c r="BR71" s="517"/>
      <c r="BS71" s="517"/>
      <c r="BT71" s="517"/>
      <c r="BU71" s="517"/>
      <c r="BV71" s="517" t="s">
        <v>105</v>
      </c>
      <c r="BW71" s="517"/>
      <c r="BX71" s="517"/>
      <c r="BY71" s="517"/>
      <c r="BZ71" s="517"/>
      <c r="CA71" s="517"/>
      <c r="CB71" s="517"/>
      <c r="CC71" s="517"/>
      <c r="CD71" s="517"/>
      <c r="CE71" s="517"/>
      <c r="CF71" s="519">
        <v>0</v>
      </c>
      <c r="CG71" s="519"/>
      <c r="CH71" s="519"/>
      <c r="CI71" s="519"/>
      <c r="CJ71" s="519"/>
      <c r="CK71" s="519"/>
      <c r="CL71" s="519"/>
      <c r="CM71" s="519"/>
      <c r="CN71" s="519"/>
      <c r="CO71" s="519"/>
      <c r="CP71" s="519"/>
      <c r="CQ71" s="519"/>
      <c r="CR71" s="519"/>
      <c r="CS71" s="519"/>
      <c r="CT71" s="519"/>
      <c r="CU71" s="519"/>
      <c r="CV71" s="519">
        <v>0</v>
      </c>
      <c r="CW71" s="519"/>
      <c r="CX71" s="519"/>
      <c r="CY71" s="519"/>
      <c r="CZ71" s="519"/>
      <c r="DA71" s="519"/>
      <c r="DB71" s="519"/>
      <c r="DC71" s="519"/>
      <c r="DD71" s="519"/>
      <c r="DE71" s="519"/>
      <c r="DF71" s="519"/>
      <c r="DG71" s="519"/>
      <c r="DH71" s="519"/>
      <c r="DI71" s="519"/>
      <c r="DJ71" s="519"/>
      <c r="DK71" s="519"/>
      <c r="DL71" s="518"/>
      <c r="DM71" s="518"/>
      <c r="DN71" s="518"/>
      <c r="DO71" s="518"/>
      <c r="DP71" s="518"/>
      <c r="DQ71" s="518"/>
      <c r="DR71" s="518"/>
      <c r="DS71" s="518"/>
      <c r="DT71" s="518"/>
      <c r="DU71" s="518"/>
      <c r="DV71" s="518"/>
      <c r="DW71" s="518"/>
      <c r="DX71" s="518"/>
      <c r="DY71" s="518"/>
      <c r="DZ71" s="518"/>
      <c r="EA71" s="518"/>
      <c r="EB71" s="518"/>
      <c r="EC71" s="518"/>
      <c r="ED71" s="518"/>
      <c r="EE71" s="518"/>
      <c r="EF71" s="518"/>
      <c r="EG71" s="518"/>
      <c r="EH71" s="518"/>
      <c r="EI71" s="518"/>
      <c r="EJ71" s="518"/>
      <c r="EK71" s="518"/>
      <c r="EL71" s="518"/>
      <c r="EM71" s="518"/>
      <c r="EN71" s="518"/>
      <c r="EO71" s="518"/>
      <c r="EP71" s="518"/>
      <c r="EQ71" s="518"/>
      <c r="ER71" s="518"/>
      <c r="ES71" s="518"/>
      <c r="ET71" s="518"/>
      <c r="EU71" s="518"/>
      <c r="EV71" s="518"/>
      <c r="EW71" s="518"/>
      <c r="EX71" s="518"/>
      <c r="EY71" s="518"/>
      <c r="EZ71" s="518"/>
      <c r="FA71" s="518"/>
      <c r="FB71" s="518"/>
      <c r="FC71" s="518"/>
      <c r="FD71" s="518"/>
      <c r="FE71" s="521"/>
    </row>
    <row r="72" spans="1:906" ht="24.75" customHeight="1" thickBot="1">
      <c r="A72" s="522" t="s">
        <v>261</v>
      </c>
      <c r="B72" s="523"/>
      <c r="C72" s="523"/>
      <c r="D72" s="523"/>
      <c r="E72" s="523"/>
      <c r="F72" s="523"/>
      <c r="G72" s="523"/>
      <c r="H72" s="523"/>
      <c r="I72" s="523"/>
      <c r="J72" s="523"/>
      <c r="K72" s="523"/>
      <c r="L72" s="523"/>
      <c r="M72" s="524" t="s">
        <v>269</v>
      </c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24"/>
      <c r="AJ72" s="524"/>
      <c r="AK72" s="524"/>
      <c r="AL72" s="524"/>
      <c r="AM72" s="524"/>
      <c r="AN72" s="524"/>
      <c r="AO72" s="524"/>
      <c r="AP72" s="524"/>
      <c r="AQ72" s="524"/>
      <c r="AR72" s="523" t="s">
        <v>349</v>
      </c>
      <c r="AS72" s="523"/>
      <c r="AT72" s="523"/>
      <c r="AU72" s="523"/>
      <c r="AV72" s="523"/>
      <c r="AW72" s="523"/>
      <c r="AX72" s="523"/>
      <c r="AY72" s="523"/>
      <c r="AZ72" s="523"/>
      <c r="BA72" s="523"/>
      <c r="BB72" s="523" t="s">
        <v>344</v>
      </c>
      <c r="BC72" s="523"/>
      <c r="BD72" s="523"/>
      <c r="BE72" s="523"/>
      <c r="BF72" s="523"/>
      <c r="BG72" s="523"/>
      <c r="BH72" s="523"/>
      <c r="BI72" s="523"/>
      <c r="BJ72" s="523"/>
      <c r="BK72" s="523"/>
      <c r="BL72" s="523" t="s">
        <v>105</v>
      </c>
      <c r="BM72" s="523"/>
      <c r="BN72" s="523"/>
      <c r="BO72" s="523"/>
      <c r="BP72" s="523"/>
      <c r="BQ72" s="523"/>
      <c r="BR72" s="523"/>
      <c r="BS72" s="523"/>
      <c r="BT72" s="523"/>
      <c r="BU72" s="523"/>
      <c r="BV72" s="523" t="s">
        <v>105</v>
      </c>
      <c r="BW72" s="523"/>
      <c r="BX72" s="523"/>
      <c r="BY72" s="523"/>
      <c r="BZ72" s="523"/>
      <c r="CA72" s="523"/>
      <c r="CB72" s="523"/>
      <c r="CC72" s="523"/>
      <c r="CD72" s="523"/>
      <c r="CE72" s="523"/>
      <c r="CF72" s="540">
        <v>0</v>
      </c>
      <c r="CG72" s="540"/>
      <c r="CH72" s="540"/>
      <c r="CI72" s="540"/>
      <c r="CJ72" s="540"/>
      <c r="CK72" s="540"/>
      <c r="CL72" s="540"/>
      <c r="CM72" s="540"/>
      <c r="CN72" s="540"/>
      <c r="CO72" s="540"/>
      <c r="CP72" s="540"/>
      <c r="CQ72" s="540"/>
      <c r="CR72" s="540"/>
      <c r="CS72" s="540"/>
      <c r="CT72" s="540"/>
      <c r="CU72" s="540"/>
      <c r="CV72" s="540">
        <v>0</v>
      </c>
      <c r="CW72" s="540"/>
      <c r="CX72" s="540"/>
      <c r="CY72" s="540"/>
      <c r="CZ72" s="540"/>
      <c r="DA72" s="540"/>
      <c r="DB72" s="540"/>
      <c r="DC72" s="540"/>
      <c r="DD72" s="540"/>
      <c r="DE72" s="540"/>
      <c r="DF72" s="540"/>
      <c r="DG72" s="540"/>
      <c r="DH72" s="540"/>
      <c r="DI72" s="540"/>
      <c r="DJ72" s="540"/>
      <c r="DK72" s="540"/>
      <c r="DL72" s="524"/>
      <c r="DM72" s="524"/>
      <c r="DN72" s="524"/>
      <c r="DO72" s="524"/>
      <c r="DP72" s="524"/>
      <c r="DQ72" s="524"/>
      <c r="DR72" s="524"/>
      <c r="DS72" s="524"/>
      <c r="DT72" s="524"/>
      <c r="DU72" s="524"/>
      <c r="DV72" s="524"/>
      <c r="DW72" s="524"/>
      <c r="DX72" s="524"/>
      <c r="DY72" s="524"/>
      <c r="DZ72" s="524"/>
      <c r="EA72" s="524"/>
      <c r="EB72" s="524"/>
      <c r="EC72" s="524"/>
      <c r="ED72" s="524"/>
      <c r="EE72" s="524"/>
      <c r="EF72" s="524"/>
      <c r="EG72" s="524"/>
      <c r="EH72" s="524"/>
      <c r="EI72" s="524"/>
      <c r="EJ72" s="524"/>
      <c r="EK72" s="524"/>
      <c r="EL72" s="524"/>
      <c r="EM72" s="524"/>
      <c r="EN72" s="524"/>
      <c r="EO72" s="524"/>
      <c r="EP72" s="524"/>
      <c r="EQ72" s="524"/>
      <c r="ER72" s="524"/>
      <c r="ES72" s="524"/>
      <c r="ET72" s="524"/>
      <c r="EU72" s="524"/>
      <c r="EV72" s="524"/>
      <c r="EW72" s="524"/>
      <c r="EX72" s="524"/>
      <c r="EY72" s="524"/>
      <c r="EZ72" s="524"/>
      <c r="FA72" s="524"/>
      <c r="FB72" s="524"/>
      <c r="FC72" s="524"/>
      <c r="FD72" s="524"/>
      <c r="FE72" s="527"/>
    </row>
    <row r="73" spans="1:906">
      <c r="C73" s="67"/>
      <c r="D73" s="67" t="s">
        <v>71</v>
      </c>
      <c r="E73" s="14" t="s">
        <v>262</v>
      </c>
    </row>
    <row r="75" spans="1:906" s="37" customFormat="1" ht="21" customHeight="1">
      <c r="A75" s="542" t="s">
        <v>78</v>
      </c>
      <c r="B75" s="542"/>
      <c r="C75" s="542"/>
      <c r="D75" s="542"/>
      <c r="E75" s="542"/>
      <c r="F75" s="542"/>
      <c r="G75" s="542"/>
      <c r="H75" s="542"/>
      <c r="I75" s="542"/>
      <c r="J75" s="542"/>
      <c r="K75" s="542"/>
      <c r="L75" s="542"/>
      <c r="M75" s="542"/>
      <c r="N75" s="542"/>
      <c r="O75" s="542"/>
      <c r="P75" s="542"/>
      <c r="Q75" s="542"/>
      <c r="R75" s="542"/>
      <c r="S75" s="542"/>
      <c r="T75" s="542"/>
      <c r="U75" s="542"/>
      <c r="V75" s="542"/>
      <c r="W75" s="542"/>
      <c r="X75" s="542"/>
      <c r="Y75" s="542"/>
      <c r="Z75" s="542"/>
      <c r="AA75" s="542"/>
      <c r="AB75" s="542"/>
      <c r="AC75" s="542"/>
      <c r="AD75" s="542"/>
      <c r="AE75" s="542"/>
      <c r="AF75" s="542"/>
      <c r="AG75" s="542"/>
      <c r="AH75" s="542"/>
      <c r="AI75" s="542"/>
      <c r="AJ75" s="542"/>
      <c r="AK75" s="542"/>
      <c r="AL75" s="542"/>
      <c r="AM75" s="542"/>
      <c r="AN75" s="542"/>
      <c r="AO75" s="542"/>
      <c r="AP75" s="542"/>
      <c r="AQ75" s="542"/>
      <c r="AR75" s="542"/>
      <c r="AS75" s="542"/>
      <c r="AT75" s="542"/>
      <c r="AU75" s="542"/>
      <c r="AV75" s="542"/>
      <c r="AW75" s="542"/>
      <c r="AX75" s="542"/>
      <c r="AY75" s="542"/>
      <c r="AZ75" s="542"/>
      <c r="BA75" s="542"/>
      <c r="BB75" s="542"/>
      <c r="BC75" s="542"/>
      <c r="BD75" s="542"/>
      <c r="BE75" s="542"/>
      <c r="BF75" s="542"/>
      <c r="BG75" s="542"/>
      <c r="BH75" s="542"/>
      <c r="BI75" s="542"/>
      <c r="BJ75" s="542"/>
      <c r="BK75" s="542"/>
      <c r="BL75" s="542"/>
      <c r="BM75" s="542"/>
      <c r="BN75" s="542"/>
      <c r="BO75" s="542"/>
      <c r="BP75" s="542"/>
      <c r="BQ75" s="542"/>
      <c r="BR75" s="542"/>
      <c r="BS75" s="542"/>
      <c r="BT75" s="542"/>
      <c r="BU75" s="542"/>
      <c r="BV75" s="542"/>
      <c r="BW75" s="542"/>
      <c r="BX75" s="542"/>
      <c r="BY75" s="542"/>
      <c r="BZ75" s="542"/>
      <c r="CA75" s="542"/>
      <c r="CB75" s="542"/>
      <c r="CC75" s="542"/>
      <c r="CD75" s="542"/>
      <c r="CE75" s="542"/>
      <c r="CF75" s="542"/>
      <c r="CG75" s="542"/>
      <c r="CH75" s="542"/>
      <c r="CI75" s="542"/>
      <c r="CJ75" s="542"/>
      <c r="CK75" s="542"/>
      <c r="CL75" s="542"/>
      <c r="CM75" s="542"/>
      <c r="CN75" s="542"/>
      <c r="CO75" s="542"/>
      <c r="CP75" s="542"/>
      <c r="CQ75" s="542"/>
      <c r="CR75" s="542"/>
      <c r="CS75" s="542"/>
      <c r="CT75" s="542"/>
      <c r="CU75" s="542"/>
      <c r="CV75" s="542"/>
      <c r="CW75" s="542"/>
      <c r="CX75" s="542"/>
      <c r="CY75" s="542"/>
      <c r="CZ75" s="542"/>
      <c r="DA75" s="542"/>
      <c r="DB75" s="542"/>
      <c r="DC75" s="542"/>
      <c r="DD75" s="542"/>
      <c r="DE75" s="542"/>
      <c r="DF75" s="542"/>
      <c r="DG75" s="542"/>
      <c r="DH75" s="542"/>
      <c r="DI75" s="542"/>
      <c r="DJ75" s="542"/>
      <c r="DK75" s="542"/>
      <c r="DL75" s="542"/>
      <c r="DM75" s="542"/>
      <c r="DN75" s="542"/>
      <c r="DO75" s="542"/>
      <c r="DP75" s="542"/>
      <c r="DQ75" s="542"/>
      <c r="DR75" s="542"/>
      <c r="DS75" s="542"/>
      <c r="DT75" s="542"/>
      <c r="DU75" s="542"/>
      <c r="DV75" s="542"/>
      <c r="DW75" s="542"/>
      <c r="DX75" s="542"/>
      <c r="DY75" s="542"/>
      <c r="DZ75" s="542"/>
      <c r="EA75" s="542"/>
      <c r="EB75" s="542"/>
      <c r="EC75" s="542"/>
      <c r="ED75" s="542"/>
      <c r="EE75" s="542"/>
      <c r="EF75" s="542"/>
      <c r="EG75" s="542"/>
      <c r="EH75" s="542"/>
      <c r="EI75" s="542"/>
      <c r="EJ75" s="542"/>
      <c r="EK75" s="542"/>
      <c r="EL75" s="542"/>
      <c r="EM75" s="542"/>
      <c r="EN75" s="542"/>
      <c r="EO75" s="542"/>
      <c r="EP75" s="542"/>
      <c r="EQ75" s="542"/>
      <c r="ER75" s="542"/>
      <c r="ES75" s="542"/>
      <c r="ET75" s="542"/>
      <c r="EU75" s="542"/>
      <c r="EV75" s="542"/>
      <c r="EW75" s="542"/>
      <c r="EX75" s="542"/>
      <c r="EY75" s="542"/>
      <c r="EZ75" s="542"/>
      <c r="FA75" s="542"/>
      <c r="FB75" s="542"/>
      <c r="FC75" s="542"/>
      <c r="FD75" s="542"/>
      <c r="FE75" s="542"/>
    </row>
    <row r="76" spans="1:906" s="3" customFormat="1" ht="11.25" customHeight="1"/>
    <row r="77" spans="1:906" s="37" customFormat="1" ht="21" customHeight="1">
      <c r="A77" s="542" t="s">
        <v>79</v>
      </c>
      <c r="B77" s="542"/>
      <c r="C77" s="542"/>
      <c r="D77" s="542"/>
      <c r="E77" s="542"/>
      <c r="F77" s="542"/>
      <c r="G77" s="542"/>
      <c r="H77" s="542"/>
      <c r="I77" s="542"/>
      <c r="J77" s="542"/>
      <c r="K77" s="542"/>
      <c r="L77" s="542"/>
      <c r="M77" s="542"/>
      <c r="N77" s="542"/>
      <c r="O77" s="542"/>
      <c r="P77" s="542"/>
      <c r="Q77" s="542"/>
      <c r="R77" s="542"/>
      <c r="S77" s="542"/>
      <c r="T77" s="542"/>
      <c r="U77" s="542"/>
      <c r="V77" s="542"/>
      <c r="W77" s="542"/>
      <c r="X77" s="542"/>
      <c r="Y77" s="542"/>
      <c r="Z77" s="542"/>
      <c r="AA77" s="542"/>
      <c r="AB77" s="542"/>
      <c r="AC77" s="542"/>
      <c r="AD77" s="542"/>
      <c r="AE77" s="542"/>
      <c r="AF77" s="542"/>
      <c r="AG77" s="542"/>
      <c r="AH77" s="542"/>
      <c r="AI77" s="542"/>
      <c r="AJ77" s="542"/>
      <c r="AK77" s="542"/>
      <c r="AL77" s="542"/>
      <c r="AM77" s="542"/>
      <c r="AN77" s="542"/>
      <c r="AO77" s="542"/>
      <c r="AP77" s="542"/>
      <c r="AQ77" s="542"/>
      <c r="AR77" s="542"/>
      <c r="AS77" s="542"/>
      <c r="AT77" s="542"/>
      <c r="AU77" s="542"/>
      <c r="AV77" s="542"/>
      <c r="AW77" s="542"/>
      <c r="AX77" s="542"/>
      <c r="AY77" s="542"/>
      <c r="AZ77" s="542"/>
      <c r="BA77" s="542"/>
      <c r="BB77" s="542"/>
      <c r="BC77" s="542"/>
      <c r="BD77" s="542"/>
      <c r="BE77" s="542"/>
      <c r="BF77" s="542"/>
      <c r="BG77" s="542"/>
      <c r="BH77" s="542"/>
      <c r="BI77" s="542"/>
      <c r="BJ77" s="542"/>
      <c r="BK77" s="542"/>
      <c r="BL77" s="542"/>
      <c r="BM77" s="542"/>
      <c r="BN77" s="542"/>
      <c r="BO77" s="542"/>
      <c r="BP77" s="542"/>
      <c r="BQ77" s="542"/>
      <c r="BR77" s="542"/>
      <c r="BS77" s="542"/>
      <c r="BT77" s="542"/>
      <c r="BU77" s="542"/>
      <c r="BV77" s="542"/>
      <c r="BW77" s="542"/>
      <c r="BX77" s="542"/>
      <c r="BY77" s="542"/>
      <c r="BZ77" s="542"/>
      <c r="CA77" s="542"/>
      <c r="CB77" s="542"/>
      <c r="CC77" s="542"/>
      <c r="CD77" s="542"/>
      <c r="CE77" s="542"/>
      <c r="CF77" s="542"/>
      <c r="CG77" s="542"/>
      <c r="CH77" s="542"/>
      <c r="CI77" s="542"/>
      <c r="CJ77" s="542"/>
      <c r="CK77" s="542"/>
      <c r="CL77" s="542"/>
      <c r="CM77" s="542"/>
      <c r="CN77" s="542"/>
      <c r="CO77" s="542"/>
      <c r="CP77" s="542"/>
      <c r="CQ77" s="542"/>
      <c r="CR77" s="542"/>
      <c r="CS77" s="542"/>
      <c r="CT77" s="542"/>
      <c r="CU77" s="542"/>
      <c r="CV77" s="542"/>
      <c r="CW77" s="542"/>
      <c r="CX77" s="542"/>
      <c r="CY77" s="542"/>
      <c r="CZ77" s="542"/>
      <c r="DA77" s="542"/>
      <c r="DB77" s="542"/>
      <c r="DC77" s="542"/>
      <c r="DD77" s="542"/>
      <c r="DE77" s="542"/>
      <c r="DF77" s="542"/>
      <c r="DG77" s="542"/>
      <c r="DH77" s="542"/>
      <c r="DI77" s="542"/>
      <c r="DJ77" s="542"/>
      <c r="DK77" s="542"/>
      <c r="DL77" s="542"/>
      <c r="DM77" s="542"/>
      <c r="DN77" s="542"/>
      <c r="DO77" s="542"/>
      <c r="DP77" s="542"/>
      <c r="DQ77" s="542"/>
      <c r="DR77" s="542"/>
      <c r="DS77" s="542"/>
      <c r="DT77" s="542"/>
      <c r="DU77" s="542"/>
      <c r="DV77" s="542"/>
      <c r="DW77" s="542"/>
      <c r="DX77" s="542"/>
      <c r="DY77" s="542"/>
      <c r="DZ77" s="542"/>
      <c r="EA77" s="542"/>
      <c r="EB77" s="542"/>
      <c r="EC77" s="542"/>
      <c r="ED77" s="542"/>
      <c r="EE77" s="542"/>
      <c r="EF77" s="542"/>
      <c r="EG77" s="542"/>
      <c r="EH77" s="542"/>
      <c r="EI77" s="542"/>
      <c r="EJ77" s="542"/>
      <c r="EK77" s="542"/>
      <c r="EL77" s="542"/>
      <c r="EM77" s="542"/>
      <c r="EN77" s="542"/>
      <c r="EO77" s="542"/>
      <c r="EP77" s="542"/>
      <c r="EQ77" s="542"/>
      <c r="ER77" s="542"/>
      <c r="ES77" s="542"/>
      <c r="ET77" s="542"/>
      <c r="EU77" s="542"/>
      <c r="EV77" s="542"/>
      <c r="EW77" s="542"/>
      <c r="EX77" s="542"/>
      <c r="EY77" s="542"/>
      <c r="EZ77" s="542"/>
      <c r="FA77" s="542"/>
      <c r="FB77" s="542"/>
      <c r="FC77" s="542"/>
      <c r="FD77" s="542"/>
      <c r="FE77" s="542"/>
      <c r="FF77" s="542"/>
      <c r="FG77" s="542"/>
      <c r="FH77" s="542"/>
      <c r="FI77" s="542"/>
      <c r="FJ77" s="542"/>
      <c r="FK77" s="542"/>
      <c r="FL77" s="542"/>
      <c r="FM77" s="542"/>
      <c r="FN77" s="542"/>
      <c r="FO77" s="542"/>
      <c r="FP77" s="542"/>
      <c r="FQ77" s="542"/>
      <c r="FR77" s="542"/>
      <c r="FS77" s="542"/>
      <c r="FT77" s="542"/>
      <c r="FU77" s="542"/>
      <c r="FV77" s="542"/>
      <c r="FW77" s="542"/>
      <c r="FX77" s="542"/>
      <c r="FY77" s="542"/>
      <c r="FZ77" s="542"/>
      <c r="GA77" s="542"/>
      <c r="GB77" s="542"/>
      <c r="GC77" s="542"/>
      <c r="GD77" s="542"/>
      <c r="GE77" s="542"/>
      <c r="GF77" s="542"/>
      <c r="GG77" s="542"/>
      <c r="GH77" s="542"/>
      <c r="GI77" s="542"/>
      <c r="GJ77" s="542"/>
      <c r="GK77" s="542"/>
      <c r="GL77" s="542"/>
      <c r="GM77" s="542"/>
      <c r="GN77" s="542"/>
      <c r="GO77" s="542"/>
      <c r="GP77" s="542"/>
      <c r="GQ77" s="542"/>
      <c r="GR77" s="542"/>
      <c r="GS77" s="542"/>
      <c r="GT77" s="542"/>
      <c r="GU77" s="542"/>
      <c r="GV77" s="542"/>
      <c r="GW77" s="542"/>
      <c r="GX77" s="542"/>
      <c r="GY77" s="542"/>
      <c r="GZ77" s="542"/>
      <c r="HA77" s="542"/>
      <c r="HB77" s="542"/>
      <c r="HC77" s="542"/>
      <c r="HD77" s="542"/>
      <c r="HE77" s="542"/>
      <c r="HF77" s="542"/>
      <c r="HG77" s="542"/>
      <c r="HH77" s="542"/>
      <c r="HI77" s="542"/>
      <c r="HJ77" s="542"/>
      <c r="HK77" s="542"/>
      <c r="HL77" s="542"/>
      <c r="HM77" s="542"/>
      <c r="HN77" s="542"/>
      <c r="HO77" s="542"/>
      <c r="HP77" s="542"/>
      <c r="HQ77" s="542"/>
      <c r="HR77" s="542"/>
      <c r="HS77" s="542"/>
      <c r="HT77" s="542"/>
      <c r="HU77" s="542"/>
      <c r="HV77" s="542"/>
      <c r="HW77" s="542"/>
      <c r="HX77" s="542"/>
      <c r="HY77" s="542"/>
      <c r="HZ77" s="542"/>
      <c r="IA77" s="542"/>
      <c r="IB77" s="542"/>
      <c r="IC77" s="542"/>
      <c r="ID77" s="542"/>
      <c r="IE77" s="542"/>
      <c r="IF77" s="542"/>
      <c r="IG77" s="542"/>
      <c r="IH77" s="542"/>
      <c r="II77" s="542"/>
      <c r="IJ77" s="542"/>
      <c r="IK77" s="542"/>
      <c r="IL77" s="542"/>
      <c r="IM77" s="542"/>
      <c r="IN77" s="542"/>
      <c r="IO77" s="542"/>
      <c r="IP77" s="542"/>
      <c r="IQ77" s="542"/>
      <c r="IR77" s="542"/>
      <c r="IS77" s="542"/>
      <c r="IT77" s="542"/>
      <c r="IU77" s="542"/>
      <c r="IV77" s="542"/>
      <c r="IW77" s="542"/>
      <c r="IX77" s="542"/>
      <c r="IY77" s="542"/>
      <c r="IZ77" s="542"/>
      <c r="JA77" s="542"/>
      <c r="JB77" s="542"/>
      <c r="JC77" s="542"/>
      <c r="JD77" s="542"/>
      <c r="JE77" s="542"/>
      <c r="JF77" s="542"/>
      <c r="JG77" s="542"/>
      <c r="JH77" s="542"/>
      <c r="JI77" s="542"/>
      <c r="JJ77" s="542"/>
      <c r="JK77" s="542"/>
      <c r="JL77" s="542"/>
      <c r="JM77" s="542"/>
      <c r="JN77" s="542"/>
      <c r="JO77" s="542"/>
      <c r="JP77" s="542"/>
      <c r="JQ77" s="542"/>
      <c r="JR77" s="542"/>
      <c r="JS77" s="542"/>
      <c r="JT77" s="542"/>
      <c r="JU77" s="542"/>
      <c r="JV77" s="542"/>
      <c r="JW77" s="542"/>
      <c r="JX77" s="542"/>
      <c r="JY77" s="542"/>
      <c r="JZ77" s="542"/>
      <c r="KA77" s="542"/>
      <c r="KB77" s="542"/>
      <c r="KC77" s="542"/>
      <c r="KD77" s="542"/>
      <c r="KE77" s="542"/>
      <c r="KF77" s="542"/>
      <c r="KG77" s="542"/>
      <c r="KH77" s="542"/>
      <c r="KI77" s="542"/>
      <c r="KJ77" s="542"/>
      <c r="KK77" s="542"/>
      <c r="KL77" s="542"/>
      <c r="KM77" s="542"/>
      <c r="KN77" s="542"/>
      <c r="KO77" s="542"/>
      <c r="KP77" s="542"/>
      <c r="KQ77" s="542"/>
      <c r="KR77" s="542"/>
      <c r="KS77" s="542"/>
      <c r="KT77" s="542"/>
      <c r="KU77" s="542"/>
      <c r="KV77" s="542"/>
      <c r="KW77" s="542"/>
      <c r="KX77" s="542"/>
      <c r="KY77" s="542"/>
      <c r="KZ77" s="542"/>
      <c r="LA77" s="542"/>
      <c r="LB77" s="542"/>
      <c r="LC77" s="542"/>
      <c r="LD77" s="542"/>
      <c r="LE77" s="542"/>
      <c r="LF77" s="542"/>
      <c r="LG77" s="542"/>
      <c r="LH77" s="542"/>
      <c r="LI77" s="542"/>
      <c r="LJ77" s="542"/>
      <c r="LK77" s="542"/>
      <c r="LL77" s="542"/>
      <c r="LM77" s="542"/>
      <c r="LN77" s="542"/>
      <c r="LO77" s="542"/>
      <c r="LP77" s="542"/>
      <c r="LQ77" s="542"/>
      <c r="LR77" s="542"/>
      <c r="LS77" s="542"/>
      <c r="LT77" s="542"/>
      <c r="LU77" s="542"/>
      <c r="LV77" s="542"/>
      <c r="LW77" s="542"/>
      <c r="LX77" s="542"/>
      <c r="LY77" s="542"/>
      <c r="LZ77" s="542"/>
      <c r="MA77" s="542"/>
      <c r="MB77" s="542"/>
      <c r="MC77" s="542"/>
      <c r="MD77" s="542"/>
      <c r="ME77" s="542"/>
      <c r="MF77" s="542"/>
      <c r="MG77" s="542"/>
      <c r="MH77" s="542"/>
      <c r="MI77" s="542"/>
      <c r="MJ77" s="542"/>
      <c r="MK77" s="542"/>
      <c r="ML77" s="542"/>
      <c r="MM77" s="542"/>
      <c r="MN77" s="542"/>
      <c r="MO77" s="542"/>
      <c r="MP77" s="542"/>
      <c r="MQ77" s="542"/>
      <c r="MR77" s="542"/>
      <c r="MS77" s="542"/>
      <c r="MT77" s="542"/>
      <c r="MU77" s="542"/>
      <c r="MV77" s="542"/>
      <c r="MW77" s="542"/>
      <c r="MX77" s="542"/>
      <c r="MY77" s="542"/>
      <c r="MZ77" s="542"/>
      <c r="NA77" s="542"/>
      <c r="NB77" s="542"/>
      <c r="NC77" s="542"/>
      <c r="ND77" s="542"/>
      <c r="NE77" s="542"/>
      <c r="NF77" s="542"/>
      <c r="NG77" s="542"/>
      <c r="NH77" s="542"/>
      <c r="NI77" s="542"/>
      <c r="NJ77" s="542"/>
      <c r="NK77" s="542"/>
      <c r="NL77" s="542"/>
      <c r="NM77" s="542"/>
      <c r="NN77" s="542"/>
      <c r="NO77" s="542"/>
      <c r="NP77" s="542"/>
      <c r="NQ77" s="542"/>
      <c r="NR77" s="542"/>
      <c r="NS77" s="542"/>
      <c r="NT77" s="542"/>
      <c r="NU77" s="542"/>
      <c r="NV77" s="542"/>
      <c r="NW77" s="542"/>
      <c r="NX77" s="542"/>
      <c r="NY77" s="542"/>
      <c r="NZ77" s="542"/>
      <c r="OA77" s="542"/>
      <c r="OB77" s="542"/>
      <c r="OC77" s="542"/>
      <c r="OD77" s="542"/>
      <c r="OE77" s="542"/>
      <c r="OF77" s="542"/>
      <c r="OG77" s="542"/>
      <c r="OH77" s="542"/>
      <c r="OI77" s="542"/>
      <c r="OJ77" s="542"/>
      <c r="OK77" s="542"/>
      <c r="OL77" s="542"/>
      <c r="OM77" s="542"/>
      <c r="ON77" s="542"/>
      <c r="OO77" s="542"/>
      <c r="OP77" s="542"/>
      <c r="OQ77" s="542"/>
      <c r="OR77" s="542"/>
      <c r="OS77" s="542"/>
      <c r="OT77" s="542"/>
      <c r="OU77" s="542"/>
      <c r="OV77" s="542"/>
      <c r="OW77" s="542"/>
      <c r="OX77" s="542"/>
      <c r="OY77" s="542"/>
      <c r="OZ77" s="542"/>
      <c r="PA77" s="542"/>
      <c r="PB77" s="542"/>
      <c r="PC77" s="542"/>
      <c r="PD77" s="542"/>
      <c r="PE77" s="542"/>
      <c r="PF77" s="542"/>
      <c r="PG77" s="542"/>
      <c r="PH77" s="542"/>
      <c r="PI77" s="542"/>
      <c r="PJ77" s="542"/>
      <c r="PK77" s="542"/>
      <c r="PL77" s="542"/>
      <c r="PM77" s="542"/>
      <c r="PN77" s="542"/>
      <c r="PO77" s="542"/>
      <c r="PP77" s="542"/>
      <c r="PQ77" s="542"/>
      <c r="PR77" s="542"/>
      <c r="PS77" s="542"/>
      <c r="PT77" s="542"/>
      <c r="PU77" s="542"/>
      <c r="PV77" s="542"/>
      <c r="PW77" s="542"/>
      <c r="PX77" s="542"/>
      <c r="PY77" s="542"/>
      <c r="PZ77" s="542"/>
      <c r="QA77" s="542"/>
      <c r="QB77" s="542"/>
      <c r="QC77" s="542"/>
      <c r="QD77" s="542"/>
      <c r="QE77" s="542"/>
      <c r="QF77" s="542"/>
      <c r="QG77" s="542"/>
      <c r="QH77" s="542"/>
      <c r="QI77" s="542"/>
      <c r="QJ77" s="542"/>
      <c r="QK77" s="542"/>
      <c r="QL77" s="542"/>
      <c r="QM77" s="542"/>
      <c r="QN77" s="542"/>
      <c r="QO77" s="542"/>
      <c r="QP77" s="542"/>
      <c r="QQ77" s="542"/>
      <c r="QR77" s="542"/>
      <c r="QS77" s="542"/>
      <c r="QT77" s="542"/>
      <c r="QU77" s="542"/>
      <c r="QV77" s="542"/>
      <c r="QW77" s="542"/>
      <c r="QX77" s="542"/>
      <c r="QY77" s="542"/>
      <c r="QZ77" s="542"/>
      <c r="RA77" s="542"/>
      <c r="RB77" s="542"/>
      <c r="RC77" s="542"/>
      <c r="RD77" s="542"/>
      <c r="RE77" s="542"/>
      <c r="RF77" s="542"/>
      <c r="RG77" s="542"/>
      <c r="RH77" s="542"/>
      <c r="RI77" s="542"/>
      <c r="RJ77" s="542"/>
      <c r="RK77" s="542"/>
      <c r="RL77" s="542"/>
      <c r="RM77" s="542"/>
      <c r="RN77" s="542"/>
      <c r="RO77" s="542"/>
      <c r="RP77" s="542"/>
      <c r="RQ77" s="542"/>
      <c r="RR77" s="542"/>
      <c r="RS77" s="542"/>
      <c r="RT77" s="542"/>
      <c r="RU77" s="542"/>
      <c r="RV77" s="542"/>
      <c r="RW77" s="542"/>
      <c r="RX77" s="542"/>
      <c r="RY77" s="542"/>
      <c r="RZ77" s="542"/>
      <c r="SA77" s="542"/>
      <c r="SB77" s="542"/>
      <c r="SC77" s="542"/>
      <c r="SD77" s="542"/>
      <c r="SE77" s="542"/>
      <c r="SF77" s="542"/>
      <c r="SG77" s="542"/>
      <c r="SH77" s="542"/>
      <c r="SI77" s="542"/>
      <c r="SJ77" s="542"/>
      <c r="SK77" s="542"/>
      <c r="SL77" s="542"/>
      <c r="SM77" s="542"/>
      <c r="SN77" s="542"/>
      <c r="SO77" s="542"/>
      <c r="SP77" s="542"/>
      <c r="SQ77" s="542"/>
      <c r="SR77" s="542"/>
      <c r="SS77" s="542"/>
      <c r="ST77" s="542"/>
      <c r="SU77" s="542"/>
      <c r="SV77" s="542"/>
      <c r="SW77" s="542"/>
      <c r="SX77" s="542"/>
      <c r="SY77" s="542"/>
      <c r="SZ77" s="542"/>
      <c r="TA77" s="542"/>
      <c r="TB77" s="542"/>
      <c r="TC77" s="542"/>
      <c r="TD77" s="542"/>
      <c r="TE77" s="542"/>
      <c r="TF77" s="542"/>
      <c r="TG77" s="542"/>
      <c r="TH77" s="542"/>
      <c r="TI77" s="542"/>
      <c r="TJ77" s="542"/>
      <c r="TK77" s="542"/>
      <c r="TL77" s="542"/>
      <c r="TM77" s="542"/>
      <c r="TN77" s="542"/>
      <c r="TO77" s="542"/>
      <c r="TP77" s="542"/>
      <c r="TQ77" s="542"/>
      <c r="TR77" s="542"/>
      <c r="TS77" s="542"/>
      <c r="TT77" s="542"/>
      <c r="TU77" s="542"/>
      <c r="TV77" s="542"/>
      <c r="TW77" s="542"/>
      <c r="TX77" s="542"/>
      <c r="TY77" s="542"/>
      <c r="TZ77" s="542"/>
      <c r="UA77" s="542"/>
      <c r="UB77" s="542"/>
      <c r="UC77" s="542"/>
      <c r="UD77" s="542"/>
      <c r="UE77" s="542"/>
      <c r="UF77" s="542"/>
      <c r="UG77" s="542"/>
      <c r="UH77" s="542"/>
      <c r="UI77" s="542"/>
      <c r="UJ77" s="542"/>
      <c r="UK77" s="542"/>
      <c r="UL77" s="542"/>
      <c r="UM77" s="542"/>
      <c r="UN77" s="542"/>
      <c r="UO77" s="542"/>
      <c r="UP77" s="542"/>
      <c r="UQ77" s="542"/>
      <c r="UR77" s="542"/>
      <c r="US77" s="542"/>
      <c r="UT77" s="542"/>
      <c r="UU77" s="542"/>
      <c r="UV77" s="542"/>
      <c r="UW77" s="542"/>
      <c r="UX77" s="542"/>
      <c r="UY77" s="542"/>
      <c r="UZ77" s="542"/>
      <c r="VA77" s="542"/>
      <c r="VB77" s="542"/>
      <c r="VC77" s="542"/>
      <c r="VD77" s="542"/>
      <c r="VE77" s="542"/>
      <c r="VF77" s="542"/>
      <c r="VG77" s="542"/>
      <c r="VH77" s="542"/>
      <c r="VI77" s="542"/>
      <c r="VJ77" s="542"/>
      <c r="VK77" s="542"/>
      <c r="VL77" s="542"/>
      <c r="VM77" s="542"/>
      <c r="VN77" s="542"/>
      <c r="VO77" s="542"/>
      <c r="VP77" s="542"/>
      <c r="VQ77" s="542"/>
      <c r="VR77" s="542"/>
      <c r="VS77" s="542"/>
      <c r="VT77" s="542"/>
      <c r="VU77" s="542"/>
      <c r="VV77" s="542"/>
      <c r="VW77" s="542"/>
      <c r="VX77" s="542"/>
      <c r="VY77" s="542"/>
      <c r="VZ77" s="542"/>
      <c r="WA77" s="542"/>
      <c r="WB77" s="542"/>
      <c r="WC77" s="542"/>
      <c r="WD77" s="542"/>
      <c r="WE77" s="542"/>
      <c r="WF77" s="542"/>
      <c r="WG77" s="542"/>
      <c r="WH77" s="542"/>
      <c r="WI77" s="542"/>
      <c r="WJ77" s="542"/>
      <c r="WK77" s="542"/>
      <c r="WL77" s="542"/>
      <c r="WM77" s="542"/>
      <c r="WN77" s="542"/>
      <c r="WO77" s="542"/>
      <c r="WP77" s="542"/>
      <c r="WQ77" s="542"/>
      <c r="WR77" s="542"/>
      <c r="WS77" s="542"/>
      <c r="WT77" s="542"/>
      <c r="WU77" s="542"/>
      <c r="WV77" s="542"/>
      <c r="WW77" s="542"/>
      <c r="WX77" s="542"/>
      <c r="WY77" s="542"/>
      <c r="WZ77" s="542"/>
      <c r="XA77" s="542"/>
      <c r="XB77" s="542"/>
      <c r="XC77" s="542"/>
      <c r="XD77" s="542"/>
      <c r="XE77" s="542"/>
      <c r="XF77" s="542"/>
      <c r="XG77" s="542"/>
      <c r="XH77" s="542"/>
      <c r="XI77" s="542"/>
      <c r="XJ77" s="542"/>
      <c r="XK77" s="542"/>
      <c r="XL77" s="542"/>
      <c r="XM77" s="542"/>
      <c r="XN77" s="542"/>
      <c r="XO77" s="542"/>
      <c r="XP77" s="542"/>
      <c r="XQ77" s="542"/>
      <c r="XR77" s="542"/>
      <c r="XS77" s="542"/>
      <c r="XT77" s="542"/>
      <c r="XU77" s="542"/>
      <c r="XV77" s="542"/>
      <c r="XW77" s="542"/>
      <c r="XX77" s="542"/>
      <c r="XY77" s="542"/>
      <c r="XZ77" s="542"/>
      <c r="YA77" s="542"/>
      <c r="YB77" s="542"/>
      <c r="YC77" s="542"/>
      <c r="YD77" s="542"/>
      <c r="YE77" s="542"/>
      <c r="YF77" s="542"/>
      <c r="YG77" s="542"/>
      <c r="YH77" s="542"/>
      <c r="YI77" s="542"/>
      <c r="YJ77" s="542"/>
      <c r="YK77" s="542"/>
      <c r="YL77" s="542"/>
      <c r="YM77" s="542"/>
      <c r="YN77" s="542"/>
      <c r="YO77" s="542"/>
      <c r="YP77" s="542"/>
      <c r="YQ77" s="542"/>
      <c r="YR77" s="542"/>
      <c r="YS77" s="542"/>
      <c r="YT77" s="542"/>
      <c r="YU77" s="542"/>
      <c r="YV77" s="542"/>
      <c r="YW77" s="542"/>
      <c r="YX77" s="542"/>
      <c r="YY77" s="542"/>
      <c r="YZ77" s="542"/>
      <c r="ZA77" s="542"/>
      <c r="ZB77" s="542"/>
      <c r="ZC77" s="542"/>
      <c r="ZD77" s="542"/>
      <c r="ZE77" s="542"/>
      <c r="ZF77" s="542"/>
      <c r="ZG77" s="542"/>
      <c r="ZH77" s="542"/>
      <c r="ZI77" s="542"/>
      <c r="ZJ77" s="542"/>
      <c r="ZK77" s="542"/>
      <c r="ZL77" s="542"/>
      <c r="ZM77" s="542"/>
      <c r="ZN77" s="542"/>
      <c r="ZO77" s="542"/>
      <c r="ZP77" s="542"/>
      <c r="ZQ77" s="542"/>
      <c r="ZR77" s="542"/>
      <c r="ZS77" s="542"/>
      <c r="ZT77" s="542"/>
      <c r="ZU77" s="542"/>
      <c r="ZV77" s="542"/>
      <c r="ZW77" s="542"/>
      <c r="ZX77" s="542"/>
      <c r="ZY77" s="542"/>
      <c r="ZZ77" s="542"/>
      <c r="AAA77" s="542"/>
      <c r="AAB77" s="542"/>
      <c r="AAC77" s="542"/>
      <c r="AAD77" s="542"/>
      <c r="AAE77" s="542"/>
      <c r="AAF77" s="542"/>
      <c r="AAG77" s="542"/>
      <c r="AAH77" s="542"/>
      <c r="AAI77" s="542"/>
      <c r="AAJ77" s="542"/>
      <c r="AAK77" s="542"/>
      <c r="AAL77" s="542"/>
      <c r="AAM77" s="542"/>
      <c r="AAN77" s="542"/>
      <c r="AAO77" s="542"/>
      <c r="AAP77" s="542"/>
      <c r="AAQ77" s="542"/>
      <c r="AAR77" s="542"/>
      <c r="AAS77" s="542"/>
      <c r="AAT77" s="542"/>
      <c r="AAU77" s="542"/>
      <c r="AAV77" s="542"/>
      <c r="AAW77" s="542"/>
      <c r="AAX77" s="542"/>
      <c r="AAY77" s="542"/>
      <c r="AAZ77" s="542"/>
      <c r="ABA77" s="542"/>
      <c r="ABB77" s="542"/>
      <c r="ABC77" s="542"/>
      <c r="ABD77" s="542"/>
      <c r="ABE77" s="542"/>
      <c r="ABF77" s="542"/>
      <c r="ABG77" s="542"/>
      <c r="ABH77" s="542"/>
      <c r="ABI77" s="542"/>
      <c r="ABJ77" s="542"/>
      <c r="ABK77" s="542"/>
      <c r="ABL77" s="542"/>
      <c r="ABM77" s="542"/>
      <c r="ABN77" s="542"/>
      <c r="ABO77" s="542"/>
      <c r="ABP77" s="542"/>
      <c r="ABQ77" s="542"/>
      <c r="ABR77" s="542"/>
      <c r="ABS77" s="542"/>
      <c r="ABT77" s="542"/>
      <c r="ABU77" s="542"/>
      <c r="ABV77" s="542"/>
      <c r="ABW77" s="542"/>
      <c r="ABX77" s="542"/>
      <c r="ABY77" s="542"/>
      <c r="ABZ77" s="542"/>
      <c r="ACA77" s="542"/>
      <c r="ACB77" s="542"/>
      <c r="ACC77" s="542"/>
      <c r="ACD77" s="542"/>
      <c r="ACE77" s="542"/>
      <c r="ACF77" s="542"/>
      <c r="ACG77" s="542"/>
      <c r="ACH77" s="542"/>
      <c r="ACI77" s="542"/>
      <c r="ACJ77" s="542"/>
      <c r="ACK77" s="542"/>
      <c r="ACL77" s="542"/>
      <c r="ACM77" s="542"/>
      <c r="ACN77" s="542"/>
      <c r="ACO77" s="542"/>
      <c r="ACP77" s="542"/>
      <c r="ACQ77" s="542"/>
      <c r="ACR77" s="542"/>
      <c r="ACS77" s="542"/>
      <c r="ACT77" s="542"/>
      <c r="ACU77" s="542"/>
      <c r="ACV77" s="542"/>
      <c r="ACW77" s="542"/>
      <c r="ACX77" s="542"/>
      <c r="ACY77" s="542"/>
      <c r="ACZ77" s="542"/>
      <c r="ADA77" s="542"/>
      <c r="ADB77" s="542"/>
      <c r="ADC77" s="542"/>
      <c r="ADD77" s="542"/>
      <c r="ADE77" s="542"/>
      <c r="ADF77" s="542"/>
      <c r="ADG77" s="542"/>
      <c r="ADH77" s="542"/>
      <c r="ADI77" s="542"/>
      <c r="ADJ77" s="542"/>
      <c r="ADK77" s="542"/>
      <c r="ADL77" s="542"/>
      <c r="ADM77" s="542"/>
      <c r="ADN77" s="542"/>
      <c r="ADO77" s="542"/>
      <c r="ADP77" s="542"/>
      <c r="ADQ77" s="542"/>
      <c r="ADR77" s="542"/>
      <c r="ADS77" s="542"/>
      <c r="ADT77" s="542"/>
      <c r="ADU77" s="542"/>
      <c r="ADV77" s="542"/>
      <c r="ADW77" s="542"/>
      <c r="ADX77" s="542"/>
      <c r="ADY77" s="542"/>
      <c r="ADZ77" s="542"/>
      <c r="AEA77" s="542"/>
      <c r="AEB77" s="542"/>
      <c r="AEC77" s="542"/>
      <c r="AED77" s="542"/>
      <c r="AEE77" s="542"/>
      <c r="AEF77" s="542"/>
      <c r="AEG77" s="542"/>
      <c r="AEH77" s="542"/>
      <c r="AEI77" s="542"/>
      <c r="AEJ77" s="542"/>
      <c r="AEK77" s="542"/>
      <c r="AEL77" s="542"/>
      <c r="AEM77" s="542"/>
      <c r="AEN77" s="542"/>
      <c r="AEO77" s="542"/>
      <c r="AEP77" s="542"/>
      <c r="AEQ77" s="542"/>
      <c r="AER77" s="542"/>
      <c r="AES77" s="542"/>
      <c r="AET77" s="542"/>
      <c r="AEU77" s="542"/>
      <c r="AEV77" s="542"/>
      <c r="AEW77" s="542"/>
      <c r="AEX77" s="542"/>
      <c r="AEY77" s="542"/>
      <c r="AEZ77" s="542"/>
      <c r="AFA77" s="542"/>
      <c r="AFB77" s="542"/>
      <c r="AFC77" s="542"/>
      <c r="AFD77" s="542"/>
      <c r="AFE77" s="542"/>
      <c r="AFF77" s="542"/>
      <c r="AFG77" s="542"/>
      <c r="AFH77" s="542"/>
      <c r="AFI77" s="542"/>
      <c r="AFJ77" s="542"/>
      <c r="AFK77" s="542"/>
      <c r="AFL77" s="542"/>
      <c r="AFM77" s="542"/>
      <c r="AFN77" s="542"/>
      <c r="AFO77" s="542"/>
      <c r="AFP77" s="542"/>
      <c r="AFQ77" s="542"/>
      <c r="AFR77" s="542"/>
      <c r="AFS77" s="542"/>
      <c r="AFT77" s="542"/>
      <c r="AFU77" s="542"/>
      <c r="AFV77" s="542"/>
      <c r="AFW77" s="542"/>
      <c r="AFX77" s="542"/>
      <c r="AFY77" s="542"/>
      <c r="AFZ77" s="542"/>
      <c r="AGA77" s="542"/>
      <c r="AGB77" s="542"/>
      <c r="AGC77" s="542"/>
      <c r="AGD77" s="542"/>
      <c r="AGE77" s="542"/>
      <c r="AGF77" s="542"/>
      <c r="AGG77" s="542"/>
      <c r="AGH77" s="542"/>
      <c r="AGI77" s="542"/>
      <c r="AGJ77" s="542"/>
      <c r="AGK77" s="542"/>
      <c r="AGL77" s="542"/>
      <c r="AGM77" s="542"/>
      <c r="AGN77" s="542"/>
      <c r="AGO77" s="542"/>
      <c r="AGP77" s="542"/>
      <c r="AGQ77" s="542"/>
      <c r="AGR77" s="542"/>
      <c r="AGS77" s="542"/>
      <c r="AGT77" s="542"/>
      <c r="AGU77" s="542"/>
      <c r="AGV77" s="542"/>
      <c r="AGW77" s="542"/>
      <c r="AGX77" s="542"/>
      <c r="AGY77" s="542"/>
      <c r="AGZ77" s="542"/>
      <c r="AHA77" s="542"/>
      <c r="AHB77" s="542"/>
      <c r="AHC77" s="542"/>
      <c r="AHD77" s="542"/>
      <c r="AHE77" s="542"/>
      <c r="AHF77" s="542"/>
      <c r="AHG77" s="542"/>
      <c r="AHH77" s="542"/>
      <c r="AHI77" s="542"/>
      <c r="AHJ77" s="542"/>
      <c r="AHK77" s="542"/>
      <c r="AHL77" s="542"/>
      <c r="AHM77" s="542"/>
      <c r="AHN77" s="542"/>
      <c r="AHO77" s="542"/>
      <c r="AHP77" s="542"/>
      <c r="AHQ77" s="542"/>
      <c r="AHR77" s="542"/>
      <c r="AHS77" s="542"/>
      <c r="AHT77" s="542"/>
      <c r="AHU77" s="542"/>
      <c r="AHV77" s="542"/>
    </row>
  </sheetData>
  <mergeCells count="338">
    <mergeCell ref="WY77:ADC77"/>
    <mergeCell ref="ADD77:AHV77"/>
    <mergeCell ref="CF72:CU72"/>
    <mergeCell ref="CV72:DK72"/>
    <mergeCell ref="DL72:DZ72"/>
    <mergeCell ref="EA72:FE72"/>
    <mergeCell ref="A75:FE75"/>
    <mergeCell ref="A77:FE77"/>
    <mergeCell ref="A72:L72"/>
    <mergeCell ref="M72:AQ72"/>
    <mergeCell ref="AR72:BA72"/>
    <mergeCell ref="BB72:BK72"/>
    <mergeCell ref="BL72:BU72"/>
    <mergeCell ref="BV72:CE72"/>
    <mergeCell ref="FF77:KN77"/>
    <mergeCell ref="KO77:QS77"/>
    <mergeCell ref="QT77:WX77"/>
    <mergeCell ref="EA70:FE70"/>
    <mergeCell ref="A71:L71"/>
    <mergeCell ref="M71:AQ71"/>
    <mergeCell ref="AR71:BA71"/>
    <mergeCell ref="BB71:BK71"/>
    <mergeCell ref="BL71:BU71"/>
    <mergeCell ref="BV71:CE71"/>
    <mergeCell ref="CF71:CU71"/>
    <mergeCell ref="CV71:DK71"/>
    <mergeCell ref="DL71:DZ71"/>
    <mergeCell ref="EA71:FE71"/>
    <mergeCell ref="A70:L70"/>
    <mergeCell ref="M70:AQ70"/>
    <mergeCell ref="AR70:BA70"/>
    <mergeCell ref="BB70:BK70"/>
    <mergeCell ref="BL70:BU70"/>
    <mergeCell ref="BV70:CE70"/>
    <mergeCell ref="CF70:CU70"/>
    <mergeCell ref="CV70:DK70"/>
    <mergeCell ref="DL70:DZ70"/>
    <mergeCell ref="CF68:CU68"/>
    <mergeCell ref="CV68:DK68"/>
    <mergeCell ref="DL68:DZ68"/>
    <mergeCell ref="EA68:FE68"/>
    <mergeCell ref="A69:L69"/>
    <mergeCell ref="M69:AQ69"/>
    <mergeCell ref="AR69:BA69"/>
    <mergeCell ref="BB69:BK69"/>
    <mergeCell ref="BL69:BU69"/>
    <mergeCell ref="BV69:CE69"/>
    <mergeCell ref="A68:L68"/>
    <mergeCell ref="M68:AQ68"/>
    <mergeCell ref="AR68:BA68"/>
    <mergeCell ref="BB68:BK68"/>
    <mergeCell ref="BL68:BU68"/>
    <mergeCell ref="BV68:CE68"/>
    <mergeCell ref="CF69:CU69"/>
    <mergeCell ref="CV69:DK69"/>
    <mergeCell ref="DL69:DZ69"/>
    <mergeCell ref="EA69:FE69"/>
    <mergeCell ref="DL65:DZ67"/>
    <mergeCell ref="EA65:FE67"/>
    <mergeCell ref="AR66:BK66"/>
    <mergeCell ref="BL66:CE66"/>
    <mergeCell ref="AR67:BA67"/>
    <mergeCell ref="BB67:BK67"/>
    <mergeCell ref="BL67:BU67"/>
    <mergeCell ref="BV67:CE67"/>
    <mergeCell ref="CF60:CU60"/>
    <mergeCell ref="CV60:DK60"/>
    <mergeCell ref="DL60:DZ60"/>
    <mergeCell ref="EA60:FE60"/>
    <mergeCell ref="A63:FE63"/>
    <mergeCell ref="A65:L67"/>
    <mergeCell ref="M65:AQ67"/>
    <mergeCell ref="AR65:CE65"/>
    <mergeCell ref="CF65:CU67"/>
    <mergeCell ref="CV65:DK67"/>
    <mergeCell ref="A60:L60"/>
    <mergeCell ref="M60:AQ60"/>
    <mergeCell ref="AR60:BA60"/>
    <mergeCell ref="BB60:BK60"/>
    <mergeCell ref="BL60:BU60"/>
    <mergeCell ref="BV60:CE60"/>
    <mergeCell ref="BL58:BU58"/>
    <mergeCell ref="BV58:CE58"/>
    <mergeCell ref="CF58:CU58"/>
    <mergeCell ref="CV58:DK58"/>
    <mergeCell ref="A59:L59"/>
    <mergeCell ref="M59:AQ59"/>
    <mergeCell ref="AR59:BA59"/>
    <mergeCell ref="BB59:BK59"/>
    <mergeCell ref="BL59:BU59"/>
    <mergeCell ref="BV59:CE59"/>
    <mergeCell ref="CF59:CU59"/>
    <mergeCell ref="CV59:DK59"/>
    <mergeCell ref="CF56:CU56"/>
    <mergeCell ref="CV56:DK56"/>
    <mergeCell ref="DL56:DZ56"/>
    <mergeCell ref="EA56:FE56"/>
    <mergeCell ref="A57:L57"/>
    <mergeCell ref="M57:AQ57"/>
    <mergeCell ref="AR57:BA57"/>
    <mergeCell ref="BB57:BK57"/>
    <mergeCell ref="BL57:BU57"/>
    <mergeCell ref="BV57:CE57"/>
    <mergeCell ref="A56:L56"/>
    <mergeCell ref="M56:AQ56"/>
    <mergeCell ref="AR56:BA56"/>
    <mergeCell ref="BB56:BK56"/>
    <mergeCell ref="BL56:BU56"/>
    <mergeCell ref="BV56:CE56"/>
    <mergeCell ref="CF57:CU57"/>
    <mergeCell ref="CV57:DK57"/>
    <mergeCell ref="DL57:DZ59"/>
    <mergeCell ref="EA57:FE59"/>
    <mergeCell ref="A58:L58"/>
    <mergeCell ref="M58:AQ58"/>
    <mergeCell ref="AR58:BA58"/>
    <mergeCell ref="BB58:BK58"/>
    <mergeCell ref="A48:L48"/>
    <mergeCell ref="M48:AQ48"/>
    <mergeCell ref="AR48:BA48"/>
    <mergeCell ref="BB48:BK48"/>
    <mergeCell ref="BL48:BU48"/>
    <mergeCell ref="BV48:CE48"/>
    <mergeCell ref="DL53:DZ55"/>
    <mergeCell ref="EA53:FE55"/>
    <mergeCell ref="AR54:BK54"/>
    <mergeCell ref="BL54:CE54"/>
    <mergeCell ref="AR55:BA55"/>
    <mergeCell ref="BB55:BK55"/>
    <mergeCell ref="BL55:BU55"/>
    <mergeCell ref="BV55:CE55"/>
    <mergeCell ref="CF48:CU48"/>
    <mergeCell ref="CV48:DK48"/>
    <mergeCell ref="DL48:DZ48"/>
    <mergeCell ref="EA48:FE48"/>
    <mergeCell ref="A51:FE51"/>
    <mergeCell ref="A53:L55"/>
    <mergeCell ref="M53:AQ55"/>
    <mergeCell ref="AR53:CE53"/>
    <mergeCell ref="CF53:CU55"/>
    <mergeCell ref="CV53:DK55"/>
    <mergeCell ref="EA46:FE46"/>
    <mergeCell ref="A47:L47"/>
    <mergeCell ref="M47:AQ47"/>
    <mergeCell ref="AR47:BA47"/>
    <mergeCell ref="BB47:BK47"/>
    <mergeCell ref="BL47:BU47"/>
    <mergeCell ref="BV47:CE47"/>
    <mergeCell ref="CF47:CU47"/>
    <mergeCell ref="CV47:DK47"/>
    <mergeCell ref="DL47:DZ47"/>
    <mergeCell ref="EA47:FE47"/>
    <mergeCell ref="A46:L46"/>
    <mergeCell ref="M46:AQ46"/>
    <mergeCell ref="AR46:BA46"/>
    <mergeCell ref="BB46:BK46"/>
    <mergeCell ref="BL46:BU46"/>
    <mergeCell ref="BV46:CE46"/>
    <mergeCell ref="CF46:CU46"/>
    <mergeCell ref="CV46:DK46"/>
    <mergeCell ref="DL46:DZ46"/>
    <mergeCell ref="CF44:CU44"/>
    <mergeCell ref="CV44:DK44"/>
    <mergeCell ref="DL44:DZ44"/>
    <mergeCell ref="EA44:FE44"/>
    <mergeCell ref="A45:L45"/>
    <mergeCell ref="M45:AQ45"/>
    <mergeCell ref="AR45:BA45"/>
    <mergeCell ref="BB45:BK45"/>
    <mergeCell ref="BL45:BU45"/>
    <mergeCell ref="BV45:CE45"/>
    <mergeCell ref="A44:L44"/>
    <mergeCell ref="M44:AQ44"/>
    <mergeCell ref="AR44:BA44"/>
    <mergeCell ref="BB44:BK44"/>
    <mergeCell ref="BL44:BU44"/>
    <mergeCell ref="BV44:CE44"/>
    <mergeCell ref="CF45:CU45"/>
    <mergeCell ref="CV45:DK45"/>
    <mergeCell ref="DL45:DZ45"/>
    <mergeCell ref="EA45:FE45"/>
    <mergeCell ref="A36:L36"/>
    <mergeCell ref="M36:AQ36"/>
    <mergeCell ref="AR36:BA36"/>
    <mergeCell ref="BB36:BK36"/>
    <mergeCell ref="BL36:BU36"/>
    <mergeCell ref="BV36:CE36"/>
    <mergeCell ref="DL41:DZ43"/>
    <mergeCell ref="EA41:FE43"/>
    <mergeCell ref="AR42:BK42"/>
    <mergeCell ref="BL42:CE42"/>
    <mergeCell ref="AR43:BA43"/>
    <mergeCell ref="BB43:BK43"/>
    <mergeCell ref="BL43:BU43"/>
    <mergeCell ref="BV43:CE43"/>
    <mergeCell ref="CF36:CU36"/>
    <mergeCell ref="CV36:DK36"/>
    <mergeCell ref="DL36:DZ36"/>
    <mergeCell ref="EA36:FE36"/>
    <mergeCell ref="A39:FE39"/>
    <mergeCell ref="A41:L43"/>
    <mergeCell ref="M41:AQ43"/>
    <mergeCell ref="AR41:CE41"/>
    <mergeCell ref="CF41:CU43"/>
    <mergeCell ref="CV41:DK43"/>
    <mergeCell ref="EA34:FE34"/>
    <mergeCell ref="A35:L35"/>
    <mergeCell ref="M35:AQ35"/>
    <mergeCell ref="AR35:BA35"/>
    <mergeCell ref="BB35:BK35"/>
    <mergeCell ref="BL35:BU35"/>
    <mergeCell ref="BV35:CE35"/>
    <mergeCell ref="CF35:CU35"/>
    <mergeCell ref="CV35:DK35"/>
    <mergeCell ref="DL35:DZ35"/>
    <mergeCell ref="EA35:FE35"/>
    <mergeCell ref="A34:L34"/>
    <mergeCell ref="M34:AQ34"/>
    <mergeCell ref="AR34:BA34"/>
    <mergeCell ref="BB34:BK34"/>
    <mergeCell ref="BL34:BU34"/>
    <mergeCell ref="BV34:CE34"/>
    <mergeCell ref="CF34:CU34"/>
    <mergeCell ref="CV34:DK34"/>
    <mergeCell ref="DL34:DZ34"/>
    <mergeCell ref="CF32:CU32"/>
    <mergeCell ref="CV32:DK32"/>
    <mergeCell ref="DL32:DZ32"/>
    <mergeCell ref="EA32:FE32"/>
    <mergeCell ref="A33:L33"/>
    <mergeCell ref="M33:AQ33"/>
    <mergeCell ref="AR33:BA33"/>
    <mergeCell ref="BB33:BK33"/>
    <mergeCell ref="BL33:BU33"/>
    <mergeCell ref="BV33:CE33"/>
    <mergeCell ref="A32:L32"/>
    <mergeCell ref="M32:AQ32"/>
    <mergeCell ref="AR32:BA32"/>
    <mergeCell ref="BB32:BK32"/>
    <mergeCell ref="BL32:BU32"/>
    <mergeCell ref="BV32:CE32"/>
    <mergeCell ref="CF33:CU33"/>
    <mergeCell ref="CV33:DK33"/>
    <mergeCell ref="DL33:DZ33"/>
    <mergeCell ref="EA33:FE33"/>
    <mergeCell ref="A24:L24"/>
    <mergeCell ref="M24:AQ24"/>
    <mergeCell ref="AR24:BA24"/>
    <mergeCell ref="BB24:BK24"/>
    <mergeCell ref="BL24:BU24"/>
    <mergeCell ref="BV24:CE24"/>
    <mergeCell ref="DL29:DZ31"/>
    <mergeCell ref="EA29:FE31"/>
    <mergeCell ref="AR30:BK30"/>
    <mergeCell ref="BL30:CE30"/>
    <mergeCell ref="AR31:BA31"/>
    <mergeCell ref="BB31:BK31"/>
    <mergeCell ref="BL31:BU31"/>
    <mergeCell ref="BV31:CE31"/>
    <mergeCell ref="CF24:CU24"/>
    <mergeCell ref="CV24:DK24"/>
    <mergeCell ref="DL24:DZ24"/>
    <mergeCell ref="EA24:FE24"/>
    <mergeCell ref="A27:FE27"/>
    <mergeCell ref="A29:L31"/>
    <mergeCell ref="M29:AQ31"/>
    <mergeCell ref="AR29:CE29"/>
    <mergeCell ref="CF29:CU31"/>
    <mergeCell ref="CV29:DK31"/>
    <mergeCell ref="EA22:FE22"/>
    <mergeCell ref="A23:L23"/>
    <mergeCell ref="M23:AQ23"/>
    <mergeCell ref="AR23:BA23"/>
    <mergeCell ref="BB23:BK23"/>
    <mergeCell ref="BL23:BU23"/>
    <mergeCell ref="BV23:CE23"/>
    <mergeCell ref="CF23:CU23"/>
    <mergeCell ref="CV23:DK23"/>
    <mergeCell ref="DL23:DZ23"/>
    <mergeCell ref="EA23:FE23"/>
    <mergeCell ref="A22:L22"/>
    <mergeCell ref="M22:AQ22"/>
    <mergeCell ref="AR22:BA22"/>
    <mergeCell ref="BB22:BK22"/>
    <mergeCell ref="BL22:BU22"/>
    <mergeCell ref="BV22:CE22"/>
    <mergeCell ref="CF22:CU22"/>
    <mergeCell ref="CV22:DK22"/>
    <mergeCell ref="DL22:DZ22"/>
    <mergeCell ref="CF20:CU20"/>
    <mergeCell ref="CV20:DK20"/>
    <mergeCell ref="DL20:DZ20"/>
    <mergeCell ref="EA20:FE20"/>
    <mergeCell ref="A21:L21"/>
    <mergeCell ref="M21:AQ21"/>
    <mergeCell ref="AR21:BA21"/>
    <mergeCell ref="BB21:BK21"/>
    <mergeCell ref="BL21:BU21"/>
    <mergeCell ref="BV21:CE21"/>
    <mergeCell ref="A20:L20"/>
    <mergeCell ref="M20:AQ20"/>
    <mergeCell ref="AR20:BA20"/>
    <mergeCell ref="BB20:BK20"/>
    <mergeCell ref="BL20:BU20"/>
    <mergeCell ref="BV20:CE20"/>
    <mergeCell ref="CF21:CU21"/>
    <mergeCell ref="CV21:DK21"/>
    <mergeCell ref="DL21:DZ21"/>
    <mergeCell ref="EA21:FE21"/>
    <mergeCell ref="EA17:FE19"/>
    <mergeCell ref="AR18:BK18"/>
    <mergeCell ref="BL18:CE18"/>
    <mergeCell ref="AR19:BA19"/>
    <mergeCell ref="BB19:BK19"/>
    <mergeCell ref="BL19:BU19"/>
    <mergeCell ref="BV19:CE19"/>
    <mergeCell ref="A17:L19"/>
    <mergeCell ref="M17:AQ19"/>
    <mergeCell ref="AR17:CE17"/>
    <mergeCell ref="CF17:CU19"/>
    <mergeCell ref="CV17:DK19"/>
    <mergeCell ref="DL17:DZ19"/>
    <mergeCell ref="EW8:EY8"/>
    <mergeCell ref="Q11:AE11"/>
    <mergeCell ref="P13:T13"/>
    <mergeCell ref="U13:W13"/>
    <mergeCell ref="X13:AB13"/>
    <mergeCell ref="A15:FE15"/>
    <mergeCell ref="EE1:FE1"/>
    <mergeCell ref="A3:FE3"/>
    <mergeCell ref="EE5:FE5"/>
    <mergeCell ref="ED6:FE6"/>
    <mergeCell ref="ED7:FE7"/>
    <mergeCell ref="EB8:EC8"/>
    <mergeCell ref="ED8:EF8"/>
    <mergeCell ref="EG8:EH8"/>
    <mergeCell ref="EI8:ES8"/>
    <mergeCell ref="ET8:EV8"/>
  </mergeCells>
  <pageMargins left="0.9" right="0.51181102362204722" top="0.35433070866141736" bottom="0.19685039370078741" header="0.19685039370078741" footer="0.19685039370078741"/>
  <pageSetup paperSize="8" scale="8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51"/>
  <sheetViews>
    <sheetView tabSelected="1" view="pageBreakPreview" workbookViewId="0">
      <selection activeCell="DB14" sqref="DB14"/>
    </sheetView>
  </sheetViews>
  <sheetFormatPr defaultColWidth="0.75" defaultRowHeight="12.75"/>
  <cols>
    <col min="1" max="50" width="0.75" style="11"/>
    <col min="51" max="51" width="0.75" style="11" customWidth="1"/>
    <col min="52" max="52" width="0.75" style="11"/>
    <col min="53" max="53" width="2.75" style="11" customWidth="1"/>
    <col min="54" max="68" width="0.75" style="11"/>
    <col min="69" max="69" width="1.75" style="11" customWidth="1"/>
    <col min="70" max="78" width="0.75" style="11"/>
    <col min="79" max="79" width="2.25" style="11" customWidth="1"/>
    <col min="80" max="105" width="0.75" style="11"/>
    <col min="106" max="106" width="22.125" style="11" customWidth="1"/>
    <col min="107" max="306" width="0.75" style="11"/>
    <col min="307" max="307" width="0.75" style="11" customWidth="1"/>
    <col min="308" max="308" width="0.75" style="11"/>
    <col min="309" max="309" width="2.75" style="11" customWidth="1"/>
    <col min="310" max="324" width="0.75" style="11"/>
    <col min="325" max="325" width="1.75" style="11" customWidth="1"/>
    <col min="326" max="361" width="0.75" style="11"/>
    <col min="362" max="362" width="22.125" style="11" customWidth="1"/>
    <col min="363" max="562" width="0.75" style="11"/>
    <col min="563" max="563" width="0.75" style="11" customWidth="1"/>
    <col min="564" max="564" width="0.75" style="11"/>
    <col min="565" max="565" width="2.75" style="11" customWidth="1"/>
    <col min="566" max="580" width="0.75" style="11"/>
    <col min="581" max="581" width="1.75" style="11" customWidth="1"/>
    <col min="582" max="617" width="0.75" style="11"/>
    <col min="618" max="618" width="22.125" style="11" customWidth="1"/>
    <col min="619" max="818" width="0.75" style="11"/>
    <col min="819" max="819" width="0.75" style="11" customWidth="1"/>
    <col min="820" max="820" width="0.75" style="11"/>
    <col min="821" max="821" width="2.75" style="11" customWidth="1"/>
    <col min="822" max="836" width="0.75" style="11"/>
    <col min="837" max="837" width="1.75" style="11" customWidth="1"/>
    <col min="838" max="873" width="0.75" style="11"/>
    <col min="874" max="874" width="22.125" style="11" customWidth="1"/>
    <col min="875" max="1074" width="0.75" style="11"/>
    <col min="1075" max="1075" width="0.75" style="11" customWidth="1"/>
    <col min="1076" max="1076" width="0.75" style="11"/>
    <col min="1077" max="1077" width="2.75" style="11" customWidth="1"/>
    <col min="1078" max="1092" width="0.75" style="11"/>
    <col min="1093" max="1093" width="1.75" style="11" customWidth="1"/>
    <col min="1094" max="1129" width="0.75" style="11"/>
    <col min="1130" max="1130" width="22.125" style="11" customWidth="1"/>
    <col min="1131" max="1330" width="0.75" style="11"/>
    <col min="1331" max="1331" width="0.75" style="11" customWidth="1"/>
    <col min="1332" max="1332" width="0.75" style="11"/>
    <col min="1333" max="1333" width="2.75" style="11" customWidth="1"/>
    <col min="1334" max="1348" width="0.75" style="11"/>
    <col min="1349" max="1349" width="1.75" style="11" customWidth="1"/>
    <col min="1350" max="1385" width="0.75" style="11"/>
    <col min="1386" max="1386" width="22.125" style="11" customWidth="1"/>
    <col min="1387" max="1586" width="0.75" style="11"/>
    <col min="1587" max="1587" width="0.75" style="11" customWidth="1"/>
    <col min="1588" max="1588" width="0.75" style="11"/>
    <col min="1589" max="1589" width="2.75" style="11" customWidth="1"/>
    <col min="1590" max="1604" width="0.75" style="11"/>
    <col min="1605" max="1605" width="1.75" style="11" customWidth="1"/>
    <col min="1606" max="1641" width="0.75" style="11"/>
    <col min="1642" max="1642" width="22.125" style="11" customWidth="1"/>
    <col min="1643" max="1842" width="0.75" style="11"/>
    <col min="1843" max="1843" width="0.75" style="11" customWidth="1"/>
    <col min="1844" max="1844" width="0.75" style="11"/>
    <col min="1845" max="1845" width="2.75" style="11" customWidth="1"/>
    <col min="1846" max="1860" width="0.75" style="11"/>
    <col min="1861" max="1861" width="1.75" style="11" customWidth="1"/>
    <col min="1862" max="1897" width="0.75" style="11"/>
    <col min="1898" max="1898" width="22.125" style="11" customWidth="1"/>
    <col min="1899" max="2098" width="0.75" style="11"/>
    <col min="2099" max="2099" width="0.75" style="11" customWidth="1"/>
    <col min="2100" max="2100" width="0.75" style="11"/>
    <col min="2101" max="2101" width="2.75" style="11" customWidth="1"/>
    <col min="2102" max="2116" width="0.75" style="11"/>
    <col min="2117" max="2117" width="1.75" style="11" customWidth="1"/>
    <col min="2118" max="2153" width="0.75" style="11"/>
    <col min="2154" max="2154" width="22.125" style="11" customWidth="1"/>
    <col min="2155" max="2354" width="0.75" style="11"/>
    <col min="2355" max="2355" width="0.75" style="11" customWidth="1"/>
    <col min="2356" max="2356" width="0.75" style="11"/>
    <col min="2357" max="2357" width="2.75" style="11" customWidth="1"/>
    <col min="2358" max="2372" width="0.75" style="11"/>
    <col min="2373" max="2373" width="1.75" style="11" customWidth="1"/>
    <col min="2374" max="2409" width="0.75" style="11"/>
    <col min="2410" max="2410" width="22.125" style="11" customWidth="1"/>
    <col min="2411" max="2610" width="0.75" style="11"/>
    <col min="2611" max="2611" width="0.75" style="11" customWidth="1"/>
    <col min="2612" max="2612" width="0.75" style="11"/>
    <col min="2613" max="2613" width="2.75" style="11" customWidth="1"/>
    <col min="2614" max="2628" width="0.75" style="11"/>
    <col min="2629" max="2629" width="1.75" style="11" customWidth="1"/>
    <col min="2630" max="2665" width="0.75" style="11"/>
    <col min="2666" max="2666" width="22.125" style="11" customWidth="1"/>
    <col min="2667" max="2866" width="0.75" style="11"/>
    <col min="2867" max="2867" width="0.75" style="11" customWidth="1"/>
    <col min="2868" max="2868" width="0.75" style="11"/>
    <col min="2869" max="2869" width="2.75" style="11" customWidth="1"/>
    <col min="2870" max="2884" width="0.75" style="11"/>
    <col min="2885" max="2885" width="1.75" style="11" customWidth="1"/>
    <col min="2886" max="2921" width="0.75" style="11"/>
    <col min="2922" max="2922" width="22.125" style="11" customWidth="1"/>
    <col min="2923" max="3122" width="0.75" style="11"/>
    <col min="3123" max="3123" width="0.75" style="11" customWidth="1"/>
    <col min="3124" max="3124" width="0.75" style="11"/>
    <col min="3125" max="3125" width="2.75" style="11" customWidth="1"/>
    <col min="3126" max="3140" width="0.75" style="11"/>
    <col min="3141" max="3141" width="1.75" style="11" customWidth="1"/>
    <col min="3142" max="3177" width="0.75" style="11"/>
    <col min="3178" max="3178" width="22.125" style="11" customWidth="1"/>
    <col min="3179" max="3378" width="0.75" style="11"/>
    <col min="3379" max="3379" width="0.75" style="11" customWidth="1"/>
    <col min="3380" max="3380" width="0.75" style="11"/>
    <col min="3381" max="3381" width="2.75" style="11" customWidth="1"/>
    <col min="3382" max="3396" width="0.75" style="11"/>
    <col min="3397" max="3397" width="1.75" style="11" customWidth="1"/>
    <col min="3398" max="3433" width="0.75" style="11"/>
    <col min="3434" max="3434" width="22.125" style="11" customWidth="1"/>
    <col min="3435" max="3634" width="0.75" style="11"/>
    <col min="3635" max="3635" width="0.75" style="11" customWidth="1"/>
    <col min="3636" max="3636" width="0.75" style="11"/>
    <col min="3637" max="3637" width="2.75" style="11" customWidth="1"/>
    <col min="3638" max="3652" width="0.75" style="11"/>
    <col min="3653" max="3653" width="1.75" style="11" customWidth="1"/>
    <col min="3654" max="3689" width="0.75" style="11"/>
    <col min="3690" max="3690" width="22.125" style="11" customWidth="1"/>
    <col min="3691" max="3890" width="0.75" style="11"/>
    <col min="3891" max="3891" width="0.75" style="11" customWidth="1"/>
    <col min="3892" max="3892" width="0.75" style="11"/>
    <col min="3893" max="3893" width="2.75" style="11" customWidth="1"/>
    <col min="3894" max="3908" width="0.75" style="11"/>
    <col min="3909" max="3909" width="1.75" style="11" customWidth="1"/>
    <col min="3910" max="3945" width="0.75" style="11"/>
    <col min="3946" max="3946" width="22.125" style="11" customWidth="1"/>
    <col min="3947" max="4146" width="0.75" style="11"/>
    <col min="4147" max="4147" width="0.75" style="11" customWidth="1"/>
    <col min="4148" max="4148" width="0.75" style="11"/>
    <col min="4149" max="4149" width="2.75" style="11" customWidth="1"/>
    <col min="4150" max="4164" width="0.75" style="11"/>
    <col min="4165" max="4165" width="1.75" style="11" customWidth="1"/>
    <col min="4166" max="4201" width="0.75" style="11"/>
    <col min="4202" max="4202" width="22.125" style="11" customWidth="1"/>
    <col min="4203" max="4402" width="0.75" style="11"/>
    <col min="4403" max="4403" width="0.75" style="11" customWidth="1"/>
    <col min="4404" max="4404" width="0.75" style="11"/>
    <col min="4405" max="4405" width="2.75" style="11" customWidth="1"/>
    <col min="4406" max="4420" width="0.75" style="11"/>
    <col min="4421" max="4421" width="1.75" style="11" customWidth="1"/>
    <col min="4422" max="4457" width="0.75" style="11"/>
    <col min="4458" max="4458" width="22.125" style="11" customWidth="1"/>
    <col min="4459" max="4658" width="0.75" style="11"/>
    <col min="4659" max="4659" width="0.75" style="11" customWidth="1"/>
    <col min="4660" max="4660" width="0.75" style="11"/>
    <col min="4661" max="4661" width="2.75" style="11" customWidth="1"/>
    <col min="4662" max="4676" width="0.75" style="11"/>
    <col min="4677" max="4677" width="1.75" style="11" customWidth="1"/>
    <col min="4678" max="4713" width="0.75" style="11"/>
    <col min="4714" max="4714" width="22.125" style="11" customWidth="1"/>
    <col min="4715" max="4914" width="0.75" style="11"/>
    <col min="4915" max="4915" width="0.75" style="11" customWidth="1"/>
    <col min="4916" max="4916" width="0.75" style="11"/>
    <col min="4917" max="4917" width="2.75" style="11" customWidth="1"/>
    <col min="4918" max="4932" width="0.75" style="11"/>
    <col min="4933" max="4933" width="1.75" style="11" customWidth="1"/>
    <col min="4934" max="4969" width="0.75" style="11"/>
    <col min="4970" max="4970" width="22.125" style="11" customWidth="1"/>
    <col min="4971" max="5170" width="0.75" style="11"/>
    <col min="5171" max="5171" width="0.75" style="11" customWidth="1"/>
    <col min="5172" max="5172" width="0.75" style="11"/>
    <col min="5173" max="5173" width="2.75" style="11" customWidth="1"/>
    <col min="5174" max="5188" width="0.75" style="11"/>
    <col min="5189" max="5189" width="1.75" style="11" customWidth="1"/>
    <col min="5190" max="5225" width="0.75" style="11"/>
    <col min="5226" max="5226" width="22.125" style="11" customWidth="1"/>
    <col min="5227" max="5426" width="0.75" style="11"/>
    <col min="5427" max="5427" width="0.75" style="11" customWidth="1"/>
    <col min="5428" max="5428" width="0.75" style="11"/>
    <col min="5429" max="5429" width="2.75" style="11" customWidth="1"/>
    <col min="5430" max="5444" width="0.75" style="11"/>
    <col min="5445" max="5445" width="1.75" style="11" customWidth="1"/>
    <col min="5446" max="5481" width="0.75" style="11"/>
    <col min="5482" max="5482" width="22.125" style="11" customWidth="1"/>
    <col min="5483" max="5682" width="0.75" style="11"/>
    <col min="5683" max="5683" width="0.75" style="11" customWidth="1"/>
    <col min="5684" max="5684" width="0.75" style="11"/>
    <col min="5685" max="5685" width="2.75" style="11" customWidth="1"/>
    <col min="5686" max="5700" width="0.75" style="11"/>
    <col min="5701" max="5701" width="1.75" style="11" customWidth="1"/>
    <col min="5702" max="5737" width="0.75" style="11"/>
    <col min="5738" max="5738" width="22.125" style="11" customWidth="1"/>
    <col min="5739" max="5938" width="0.75" style="11"/>
    <col min="5939" max="5939" width="0.75" style="11" customWidth="1"/>
    <col min="5940" max="5940" width="0.75" style="11"/>
    <col min="5941" max="5941" width="2.75" style="11" customWidth="1"/>
    <col min="5942" max="5956" width="0.75" style="11"/>
    <col min="5957" max="5957" width="1.75" style="11" customWidth="1"/>
    <col min="5958" max="5993" width="0.75" style="11"/>
    <col min="5994" max="5994" width="22.125" style="11" customWidth="1"/>
    <col min="5995" max="6194" width="0.75" style="11"/>
    <col min="6195" max="6195" width="0.75" style="11" customWidth="1"/>
    <col min="6196" max="6196" width="0.75" style="11"/>
    <col min="6197" max="6197" width="2.75" style="11" customWidth="1"/>
    <col min="6198" max="6212" width="0.75" style="11"/>
    <col min="6213" max="6213" width="1.75" style="11" customWidth="1"/>
    <col min="6214" max="6249" width="0.75" style="11"/>
    <col min="6250" max="6250" width="22.125" style="11" customWidth="1"/>
    <col min="6251" max="6450" width="0.75" style="11"/>
    <col min="6451" max="6451" width="0.75" style="11" customWidth="1"/>
    <col min="6452" max="6452" width="0.75" style="11"/>
    <col min="6453" max="6453" width="2.75" style="11" customWidth="1"/>
    <col min="6454" max="6468" width="0.75" style="11"/>
    <col min="6469" max="6469" width="1.75" style="11" customWidth="1"/>
    <col min="6470" max="6505" width="0.75" style="11"/>
    <col min="6506" max="6506" width="22.125" style="11" customWidth="1"/>
    <col min="6507" max="6706" width="0.75" style="11"/>
    <col min="6707" max="6707" width="0.75" style="11" customWidth="1"/>
    <col min="6708" max="6708" width="0.75" style="11"/>
    <col min="6709" max="6709" width="2.75" style="11" customWidth="1"/>
    <col min="6710" max="6724" width="0.75" style="11"/>
    <col min="6725" max="6725" width="1.75" style="11" customWidth="1"/>
    <col min="6726" max="6761" width="0.75" style="11"/>
    <col min="6762" max="6762" width="22.125" style="11" customWidth="1"/>
    <col min="6763" max="6962" width="0.75" style="11"/>
    <col min="6963" max="6963" width="0.75" style="11" customWidth="1"/>
    <col min="6964" max="6964" width="0.75" style="11"/>
    <col min="6965" max="6965" width="2.75" style="11" customWidth="1"/>
    <col min="6966" max="6980" width="0.75" style="11"/>
    <col min="6981" max="6981" width="1.75" style="11" customWidth="1"/>
    <col min="6982" max="7017" width="0.75" style="11"/>
    <col min="7018" max="7018" width="22.125" style="11" customWidth="1"/>
    <col min="7019" max="7218" width="0.75" style="11"/>
    <col min="7219" max="7219" width="0.75" style="11" customWidth="1"/>
    <col min="7220" max="7220" width="0.75" style="11"/>
    <col min="7221" max="7221" width="2.75" style="11" customWidth="1"/>
    <col min="7222" max="7236" width="0.75" style="11"/>
    <col min="7237" max="7237" width="1.75" style="11" customWidth="1"/>
    <col min="7238" max="7273" width="0.75" style="11"/>
    <col min="7274" max="7274" width="22.125" style="11" customWidth="1"/>
    <col min="7275" max="7474" width="0.75" style="11"/>
    <col min="7475" max="7475" width="0.75" style="11" customWidth="1"/>
    <col min="7476" max="7476" width="0.75" style="11"/>
    <col min="7477" max="7477" width="2.75" style="11" customWidth="1"/>
    <col min="7478" max="7492" width="0.75" style="11"/>
    <col min="7493" max="7493" width="1.75" style="11" customWidth="1"/>
    <col min="7494" max="7529" width="0.75" style="11"/>
    <col min="7530" max="7530" width="22.125" style="11" customWidth="1"/>
    <col min="7531" max="7730" width="0.75" style="11"/>
    <col min="7731" max="7731" width="0.75" style="11" customWidth="1"/>
    <col min="7732" max="7732" width="0.75" style="11"/>
    <col min="7733" max="7733" width="2.75" style="11" customWidth="1"/>
    <col min="7734" max="7748" width="0.75" style="11"/>
    <col min="7749" max="7749" width="1.75" style="11" customWidth="1"/>
    <col min="7750" max="7785" width="0.75" style="11"/>
    <col min="7786" max="7786" width="22.125" style="11" customWidth="1"/>
    <col min="7787" max="7986" width="0.75" style="11"/>
    <col min="7987" max="7987" width="0.75" style="11" customWidth="1"/>
    <col min="7988" max="7988" width="0.75" style="11"/>
    <col min="7989" max="7989" width="2.75" style="11" customWidth="1"/>
    <col min="7990" max="8004" width="0.75" style="11"/>
    <col min="8005" max="8005" width="1.75" style="11" customWidth="1"/>
    <col min="8006" max="8041" width="0.75" style="11"/>
    <col min="8042" max="8042" width="22.125" style="11" customWidth="1"/>
    <col min="8043" max="8242" width="0.75" style="11"/>
    <col min="8243" max="8243" width="0.75" style="11" customWidth="1"/>
    <col min="8244" max="8244" width="0.75" style="11"/>
    <col min="8245" max="8245" width="2.75" style="11" customWidth="1"/>
    <col min="8246" max="8260" width="0.75" style="11"/>
    <col min="8261" max="8261" width="1.75" style="11" customWidth="1"/>
    <col min="8262" max="8297" width="0.75" style="11"/>
    <col min="8298" max="8298" width="22.125" style="11" customWidth="1"/>
    <col min="8299" max="8498" width="0.75" style="11"/>
    <col min="8499" max="8499" width="0.75" style="11" customWidth="1"/>
    <col min="8500" max="8500" width="0.75" style="11"/>
    <col min="8501" max="8501" width="2.75" style="11" customWidth="1"/>
    <col min="8502" max="8516" width="0.75" style="11"/>
    <col min="8517" max="8517" width="1.75" style="11" customWidth="1"/>
    <col min="8518" max="8553" width="0.75" style="11"/>
    <col min="8554" max="8554" width="22.125" style="11" customWidth="1"/>
    <col min="8555" max="8754" width="0.75" style="11"/>
    <col min="8755" max="8755" width="0.75" style="11" customWidth="1"/>
    <col min="8756" max="8756" width="0.75" style="11"/>
    <col min="8757" max="8757" width="2.75" style="11" customWidth="1"/>
    <col min="8758" max="8772" width="0.75" style="11"/>
    <col min="8773" max="8773" width="1.75" style="11" customWidth="1"/>
    <col min="8774" max="8809" width="0.75" style="11"/>
    <col min="8810" max="8810" width="22.125" style="11" customWidth="1"/>
    <col min="8811" max="9010" width="0.75" style="11"/>
    <col min="9011" max="9011" width="0.75" style="11" customWidth="1"/>
    <col min="9012" max="9012" width="0.75" style="11"/>
    <col min="9013" max="9013" width="2.75" style="11" customWidth="1"/>
    <col min="9014" max="9028" width="0.75" style="11"/>
    <col min="9029" max="9029" width="1.75" style="11" customWidth="1"/>
    <col min="9030" max="9065" width="0.75" style="11"/>
    <col min="9066" max="9066" width="22.125" style="11" customWidth="1"/>
    <col min="9067" max="9266" width="0.75" style="11"/>
    <col min="9267" max="9267" width="0.75" style="11" customWidth="1"/>
    <col min="9268" max="9268" width="0.75" style="11"/>
    <col min="9269" max="9269" width="2.75" style="11" customWidth="1"/>
    <col min="9270" max="9284" width="0.75" style="11"/>
    <col min="9285" max="9285" width="1.75" style="11" customWidth="1"/>
    <col min="9286" max="9321" width="0.75" style="11"/>
    <col min="9322" max="9322" width="22.125" style="11" customWidth="1"/>
    <col min="9323" max="9522" width="0.75" style="11"/>
    <col min="9523" max="9523" width="0.75" style="11" customWidth="1"/>
    <col min="9524" max="9524" width="0.75" style="11"/>
    <col min="9525" max="9525" width="2.75" style="11" customWidth="1"/>
    <col min="9526" max="9540" width="0.75" style="11"/>
    <col min="9541" max="9541" width="1.75" style="11" customWidth="1"/>
    <col min="9542" max="9577" width="0.75" style="11"/>
    <col min="9578" max="9578" width="22.125" style="11" customWidth="1"/>
    <col min="9579" max="9778" width="0.75" style="11"/>
    <col min="9779" max="9779" width="0.75" style="11" customWidth="1"/>
    <col min="9780" max="9780" width="0.75" style="11"/>
    <col min="9781" max="9781" width="2.75" style="11" customWidth="1"/>
    <col min="9782" max="9796" width="0.75" style="11"/>
    <col min="9797" max="9797" width="1.75" style="11" customWidth="1"/>
    <col min="9798" max="9833" width="0.75" style="11"/>
    <col min="9834" max="9834" width="22.125" style="11" customWidth="1"/>
    <col min="9835" max="10034" width="0.75" style="11"/>
    <col min="10035" max="10035" width="0.75" style="11" customWidth="1"/>
    <col min="10036" max="10036" width="0.75" style="11"/>
    <col min="10037" max="10037" width="2.75" style="11" customWidth="1"/>
    <col min="10038" max="10052" width="0.75" style="11"/>
    <col min="10053" max="10053" width="1.75" style="11" customWidth="1"/>
    <col min="10054" max="10089" width="0.75" style="11"/>
    <col min="10090" max="10090" width="22.125" style="11" customWidth="1"/>
    <col min="10091" max="10290" width="0.75" style="11"/>
    <col min="10291" max="10291" width="0.75" style="11" customWidth="1"/>
    <col min="10292" max="10292" width="0.75" style="11"/>
    <col min="10293" max="10293" width="2.75" style="11" customWidth="1"/>
    <col min="10294" max="10308" width="0.75" style="11"/>
    <col min="10309" max="10309" width="1.75" style="11" customWidth="1"/>
    <col min="10310" max="10345" width="0.75" style="11"/>
    <col min="10346" max="10346" width="22.125" style="11" customWidth="1"/>
    <col min="10347" max="10546" width="0.75" style="11"/>
    <col min="10547" max="10547" width="0.75" style="11" customWidth="1"/>
    <col min="10548" max="10548" width="0.75" style="11"/>
    <col min="10549" max="10549" width="2.75" style="11" customWidth="1"/>
    <col min="10550" max="10564" width="0.75" style="11"/>
    <col min="10565" max="10565" width="1.75" style="11" customWidth="1"/>
    <col min="10566" max="10601" width="0.75" style="11"/>
    <col min="10602" max="10602" width="22.125" style="11" customWidth="1"/>
    <col min="10603" max="10802" width="0.75" style="11"/>
    <col min="10803" max="10803" width="0.75" style="11" customWidth="1"/>
    <col min="10804" max="10804" width="0.75" style="11"/>
    <col min="10805" max="10805" width="2.75" style="11" customWidth="1"/>
    <col min="10806" max="10820" width="0.75" style="11"/>
    <col min="10821" max="10821" width="1.75" style="11" customWidth="1"/>
    <col min="10822" max="10857" width="0.75" style="11"/>
    <col min="10858" max="10858" width="22.125" style="11" customWidth="1"/>
    <col min="10859" max="11058" width="0.75" style="11"/>
    <col min="11059" max="11059" width="0.75" style="11" customWidth="1"/>
    <col min="11060" max="11060" width="0.75" style="11"/>
    <col min="11061" max="11061" width="2.75" style="11" customWidth="1"/>
    <col min="11062" max="11076" width="0.75" style="11"/>
    <col min="11077" max="11077" width="1.75" style="11" customWidth="1"/>
    <col min="11078" max="11113" width="0.75" style="11"/>
    <col min="11114" max="11114" width="22.125" style="11" customWidth="1"/>
    <col min="11115" max="11314" width="0.75" style="11"/>
    <col min="11315" max="11315" width="0.75" style="11" customWidth="1"/>
    <col min="11316" max="11316" width="0.75" style="11"/>
    <col min="11317" max="11317" width="2.75" style="11" customWidth="1"/>
    <col min="11318" max="11332" width="0.75" style="11"/>
    <col min="11333" max="11333" width="1.75" style="11" customWidth="1"/>
    <col min="11334" max="11369" width="0.75" style="11"/>
    <col min="11370" max="11370" width="22.125" style="11" customWidth="1"/>
    <col min="11371" max="11570" width="0.75" style="11"/>
    <col min="11571" max="11571" width="0.75" style="11" customWidth="1"/>
    <col min="11572" max="11572" width="0.75" style="11"/>
    <col min="11573" max="11573" width="2.75" style="11" customWidth="1"/>
    <col min="11574" max="11588" width="0.75" style="11"/>
    <col min="11589" max="11589" width="1.75" style="11" customWidth="1"/>
    <col min="11590" max="11625" width="0.75" style="11"/>
    <col min="11626" max="11626" width="22.125" style="11" customWidth="1"/>
    <col min="11627" max="11826" width="0.75" style="11"/>
    <col min="11827" max="11827" width="0.75" style="11" customWidth="1"/>
    <col min="11828" max="11828" width="0.75" style="11"/>
    <col min="11829" max="11829" width="2.75" style="11" customWidth="1"/>
    <col min="11830" max="11844" width="0.75" style="11"/>
    <col min="11845" max="11845" width="1.75" style="11" customWidth="1"/>
    <col min="11846" max="11881" width="0.75" style="11"/>
    <col min="11882" max="11882" width="22.125" style="11" customWidth="1"/>
    <col min="11883" max="12082" width="0.75" style="11"/>
    <col min="12083" max="12083" width="0.75" style="11" customWidth="1"/>
    <col min="12084" max="12084" width="0.75" style="11"/>
    <col min="12085" max="12085" width="2.75" style="11" customWidth="1"/>
    <col min="12086" max="12100" width="0.75" style="11"/>
    <col min="12101" max="12101" width="1.75" style="11" customWidth="1"/>
    <col min="12102" max="12137" width="0.75" style="11"/>
    <col min="12138" max="12138" width="22.125" style="11" customWidth="1"/>
    <col min="12139" max="12338" width="0.75" style="11"/>
    <col min="12339" max="12339" width="0.75" style="11" customWidth="1"/>
    <col min="12340" max="12340" width="0.75" style="11"/>
    <col min="12341" max="12341" width="2.75" style="11" customWidth="1"/>
    <col min="12342" max="12356" width="0.75" style="11"/>
    <col min="12357" max="12357" width="1.75" style="11" customWidth="1"/>
    <col min="12358" max="12393" width="0.75" style="11"/>
    <col min="12394" max="12394" width="22.125" style="11" customWidth="1"/>
    <col min="12395" max="12594" width="0.75" style="11"/>
    <col min="12595" max="12595" width="0.75" style="11" customWidth="1"/>
    <col min="12596" max="12596" width="0.75" style="11"/>
    <col min="12597" max="12597" width="2.75" style="11" customWidth="1"/>
    <col min="12598" max="12612" width="0.75" style="11"/>
    <col min="12613" max="12613" width="1.75" style="11" customWidth="1"/>
    <col min="12614" max="12649" width="0.75" style="11"/>
    <col min="12650" max="12650" width="22.125" style="11" customWidth="1"/>
    <col min="12651" max="12850" width="0.75" style="11"/>
    <col min="12851" max="12851" width="0.75" style="11" customWidth="1"/>
    <col min="12852" max="12852" width="0.75" style="11"/>
    <col min="12853" max="12853" width="2.75" style="11" customWidth="1"/>
    <col min="12854" max="12868" width="0.75" style="11"/>
    <col min="12869" max="12869" width="1.75" style="11" customWidth="1"/>
    <col min="12870" max="12905" width="0.75" style="11"/>
    <col min="12906" max="12906" width="22.125" style="11" customWidth="1"/>
    <col min="12907" max="13106" width="0.75" style="11"/>
    <col min="13107" max="13107" width="0.75" style="11" customWidth="1"/>
    <col min="13108" max="13108" width="0.75" style="11"/>
    <col min="13109" max="13109" width="2.75" style="11" customWidth="1"/>
    <col min="13110" max="13124" width="0.75" style="11"/>
    <col min="13125" max="13125" width="1.75" style="11" customWidth="1"/>
    <col min="13126" max="13161" width="0.75" style="11"/>
    <col min="13162" max="13162" width="22.125" style="11" customWidth="1"/>
    <col min="13163" max="13362" width="0.75" style="11"/>
    <col min="13363" max="13363" width="0.75" style="11" customWidth="1"/>
    <col min="13364" max="13364" width="0.75" style="11"/>
    <col min="13365" max="13365" width="2.75" style="11" customWidth="1"/>
    <col min="13366" max="13380" width="0.75" style="11"/>
    <col min="13381" max="13381" width="1.75" style="11" customWidth="1"/>
    <col min="13382" max="13417" width="0.75" style="11"/>
    <col min="13418" max="13418" width="22.125" style="11" customWidth="1"/>
    <col min="13419" max="13618" width="0.75" style="11"/>
    <col min="13619" max="13619" width="0.75" style="11" customWidth="1"/>
    <col min="13620" max="13620" width="0.75" style="11"/>
    <col min="13621" max="13621" width="2.75" style="11" customWidth="1"/>
    <col min="13622" max="13636" width="0.75" style="11"/>
    <col min="13637" max="13637" width="1.75" style="11" customWidth="1"/>
    <col min="13638" max="13673" width="0.75" style="11"/>
    <col min="13674" max="13674" width="22.125" style="11" customWidth="1"/>
    <col min="13675" max="13874" width="0.75" style="11"/>
    <col min="13875" max="13875" width="0.75" style="11" customWidth="1"/>
    <col min="13876" max="13876" width="0.75" style="11"/>
    <col min="13877" max="13877" width="2.75" style="11" customWidth="1"/>
    <col min="13878" max="13892" width="0.75" style="11"/>
    <col min="13893" max="13893" width="1.75" style="11" customWidth="1"/>
    <col min="13894" max="13929" width="0.75" style="11"/>
    <col min="13930" max="13930" width="22.125" style="11" customWidth="1"/>
    <col min="13931" max="14130" width="0.75" style="11"/>
    <col min="14131" max="14131" width="0.75" style="11" customWidth="1"/>
    <col min="14132" max="14132" width="0.75" style="11"/>
    <col min="14133" max="14133" width="2.75" style="11" customWidth="1"/>
    <col min="14134" max="14148" width="0.75" style="11"/>
    <col min="14149" max="14149" width="1.75" style="11" customWidth="1"/>
    <col min="14150" max="14185" width="0.75" style="11"/>
    <col min="14186" max="14186" width="22.125" style="11" customWidth="1"/>
    <col min="14187" max="14386" width="0.75" style="11"/>
    <col min="14387" max="14387" width="0.75" style="11" customWidth="1"/>
    <col min="14388" max="14388" width="0.75" style="11"/>
    <col min="14389" max="14389" width="2.75" style="11" customWidth="1"/>
    <col min="14390" max="14404" width="0.75" style="11"/>
    <col min="14405" max="14405" width="1.75" style="11" customWidth="1"/>
    <col min="14406" max="14441" width="0.75" style="11"/>
    <col min="14442" max="14442" width="22.125" style="11" customWidth="1"/>
    <col min="14443" max="14642" width="0.75" style="11"/>
    <col min="14643" max="14643" width="0.75" style="11" customWidth="1"/>
    <col min="14644" max="14644" width="0.75" style="11"/>
    <col min="14645" max="14645" width="2.75" style="11" customWidth="1"/>
    <col min="14646" max="14660" width="0.75" style="11"/>
    <col min="14661" max="14661" width="1.75" style="11" customWidth="1"/>
    <col min="14662" max="14697" width="0.75" style="11"/>
    <col min="14698" max="14698" width="22.125" style="11" customWidth="1"/>
    <col min="14699" max="14898" width="0.75" style="11"/>
    <col min="14899" max="14899" width="0.75" style="11" customWidth="1"/>
    <col min="14900" max="14900" width="0.75" style="11"/>
    <col min="14901" max="14901" width="2.75" style="11" customWidth="1"/>
    <col min="14902" max="14916" width="0.75" style="11"/>
    <col min="14917" max="14917" width="1.75" style="11" customWidth="1"/>
    <col min="14918" max="14953" width="0.75" style="11"/>
    <col min="14954" max="14954" width="22.125" style="11" customWidth="1"/>
    <col min="14955" max="15154" width="0.75" style="11"/>
    <col min="15155" max="15155" width="0.75" style="11" customWidth="1"/>
    <col min="15156" max="15156" width="0.75" style="11"/>
    <col min="15157" max="15157" width="2.75" style="11" customWidth="1"/>
    <col min="15158" max="15172" width="0.75" style="11"/>
    <col min="15173" max="15173" width="1.75" style="11" customWidth="1"/>
    <col min="15174" max="15209" width="0.75" style="11"/>
    <col min="15210" max="15210" width="22.125" style="11" customWidth="1"/>
    <col min="15211" max="15410" width="0.75" style="11"/>
    <col min="15411" max="15411" width="0.75" style="11" customWidth="1"/>
    <col min="15412" max="15412" width="0.75" style="11"/>
    <col min="15413" max="15413" width="2.75" style="11" customWidth="1"/>
    <col min="15414" max="15428" width="0.75" style="11"/>
    <col min="15429" max="15429" width="1.75" style="11" customWidth="1"/>
    <col min="15430" max="15465" width="0.75" style="11"/>
    <col min="15466" max="15466" width="22.125" style="11" customWidth="1"/>
    <col min="15467" max="15666" width="0.75" style="11"/>
    <col min="15667" max="15667" width="0.75" style="11" customWidth="1"/>
    <col min="15668" max="15668" width="0.75" style="11"/>
    <col min="15669" max="15669" width="2.75" style="11" customWidth="1"/>
    <col min="15670" max="15684" width="0.75" style="11"/>
    <col min="15685" max="15685" width="1.75" style="11" customWidth="1"/>
    <col min="15686" max="15721" width="0.75" style="11"/>
    <col min="15722" max="15722" width="22.125" style="11" customWidth="1"/>
    <col min="15723" max="15922" width="0.75" style="11"/>
    <col min="15923" max="15923" width="0.75" style="11" customWidth="1"/>
    <col min="15924" max="15924" width="0.75" style="11"/>
    <col min="15925" max="15925" width="2.75" style="11" customWidth="1"/>
    <col min="15926" max="15940" width="0.75" style="11"/>
    <col min="15941" max="15941" width="1.75" style="11" customWidth="1"/>
    <col min="15942" max="15977" width="0.75" style="11"/>
    <col min="15978" max="15978" width="22.125" style="11" customWidth="1"/>
    <col min="15979" max="16178" width="0.75" style="11"/>
    <col min="16179" max="16179" width="0.75" style="11" customWidth="1"/>
    <col min="16180" max="16180" width="0.75" style="11"/>
    <col min="16181" max="16181" width="2.75" style="11" customWidth="1"/>
    <col min="16182" max="16196" width="0.75" style="11"/>
    <col min="16197" max="16197" width="1.75" style="11" customWidth="1"/>
    <col min="16198" max="16233" width="0.75" style="11"/>
    <col min="16234" max="16234" width="22.125" style="11" customWidth="1"/>
    <col min="16235" max="16384" width="0.75" style="11"/>
  </cols>
  <sheetData>
    <row r="1" spans="1:105" ht="33.75" customHeight="1">
      <c r="CC1" s="543" t="s">
        <v>127</v>
      </c>
      <c r="CD1" s="543"/>
      <c r="CE1" s="543"/>
      <c r="CF1" s="543"/>
      <c r="CG1" s="543"/>
      <c r="CH1" s="543"/>
      <c r="CI1" s="543"/>
      <c r="CJ1" s="543"/>
      <c r="CK1" s="543"/>
      <c r="CL1" s="543"/>
      <c r="CM1" s="543"/>
      <c r="CN1" s="543"/>
      <c r="CO1" s="543"/>
      <c r="CP1" s="543"/>
      <c r="CQ1" s="543"/>
      <c r="CR1" s="543"/>
      <c r="CS1" s="543"/>
      <c r="CT1" s="543"/>
      <c r="CU1" s="543"/>
      <c r="CV1" s="543"/>
      <c r="CW1" s="543"/>
      <c r="CX1" s="543"/>
      <c r="CY1" s="543"/>
      <c r="CZ1" s="543"/>
      <c r="DA1" s="543"/>
    </row>
    <row r="3" spans="1:105" s="10" customFormat="1" ht="39.75" customHeight="1">
      <c r="A3" s="150" t="s">
        <v>128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  <c r="BL3" s="352"/>
      <c r="BM3" s="352"/>
      <c r="BN3" s="352"/>
      <c r="BO3" s="352"/>
      <c r="BP3" s="352"/>
      <c r="BQ3" s="352"/>
      <c r="BR3" s="352"/>
      <c r="BS3" s="352"/>
      <c r="BT3" s="352"/>
      <c r="BU3" s="352"/>
      <c r="BV3" s="352"/>
      <c r="BW3" s="352"/>
      <c r="BX3" s="352"/>
      <c r="BY3" s="352"/>
      <c r="BZ3" s="352"/>
      <c r="CA3" s="352"/>
      <c r="CB3" s="352"/>
      <c r="CC3" s="352"/>
      <c r="CD3" s="352"/>
      <c r="CE3" s="352"/>
      <c r="CF3" s="352"/>
      <c r="CG3" s="352"/>
      <c r="CH3" s="352"/>
      <c r="CI3" s="352"/>
      <c r="CJ3" s="352"/>
      <c r="CK3" s="352"/>
      <c r="CL3" s="352"/>
      <c r="CM3" s="352"/>
      <c r="CN3" s="352"/>
      <c r="CO3" s="352"/>
      <c r="CP3" s="352"/>
      <c r="CQ3" s="352"/>
      <c r="CR3" s="352"/>
      <c r="CS3" s="352"/>
      <c r="CT3" s="352"/>
      <c r="CU3" s="352"/>
      <c r="CV3" s="352"/>
      <c r="CW3" s="352"/>
      <c r="CX3" s="352"/>
      <c r="CY3" s="352"/>
      <c r="CZ3" s="352"/>
      <c r="DA3" s="352"/>
    </row>
    <row r="5" spans="1:105" s="68" customFormat="1">
      <c r="K5" s="544" t="s">
        <v>274</v>
      </c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E5" s="544"/>
      <c r="AF5" s="544"/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5" t="s">
        <v>27</v>
      </c>
      <c r="BF5" s="545"/>
      <c r="BG5" s="545"/>
      <c r="BH5" s="545"/>
      <c r="BI5" s="105" t="s">
        <v>275</v>
      </c>
      <c r="BJ5" s="105"/>
      <c r="BK5" s="105"/>
      <c r="BL5" s="105"/>
      <c r="BM5" s="105"/>
      <c r="BN5" s="105"/>
      <c r="BO5" s="105"/>
      <c r="BP5" s="105"/>
      <c r="BQ5" s="105"/>
      <c r="BR5" s="105"/>
      <c r="BS5" s="545" t="s">
        <v>329</v>
      </c>
      <c r="BT5" s="545"/>
      <c r="BU5" s="545"/>
      <c r="BV5" s="545"/>
      <c r="BW5" s="545"/>
      <c r="BX5" s="545"/>
      <c r="BY5" s="545"/>
      <c r="BZ5" s="546" t="s">
        <v>129</v>
      </c>
      <c r="CA5" s="546"/>
      <c r="CB5" s="546"/>
      <c r="CC5" s="546"/>
      <c r="CD5" s="546"/>
      <c r="CE5" s="546"/>
      <c r="CF5" s="545" t="s">
        <v>329</v>
      </c>
      <c r="CG5" s="545"/>
      <c r="CH5" s="545"/>
      <c r="CI5" s="545"/>
      <c r="CJ5" s="545"/>
      <c r="CK5" s="545"/>
      <c r="CL5" s="545"/>
      <c r="CM5" s="68" t="s">
        <v>130</v>
      </c>
    </row>
    <row r="6" spans="1:105" s="68" customFormat="1">
      <c r="A6" s="105" t="s">
        <v>131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</row>
    <row r="7" spans="1:105" ht="24.75" customHeight="1">
      <c r="BZ7" s="422" t="s">
        <v>1</v>
      </c>
      <c r="CA7" s="422"/>
      <c r="CB7" s="422"/>
      <c r="CC7" s="422"/>
      <c r="CD7" s="422"/>
      <c r="CE7" s="422"/>
      <c r="CF7" s="422"/>
      <c r="CG7" s="422"/>
      <c r="CH7" s="422"/>
      <c r="CI7" s="422"/>
      <c r="CJ7" s="422"/>
      <c r="CK7" s="422"/>
      <c r="CL7" s="422"/>
      <c r="CM7" s="422"/>
      <c r="CN7" s="422"/>
      <c r="CO7" s="422"/>
      <c r="CP7" s="422"/>
      <c r="CQ7" s="422"/>
      <c r="CR7" s="422"/>
      <c r="CS7" s="422"/>
      <c r="CT7" s="422"/>
      <c r="CU7" s="422"/>
      <c r="CV7" s="422"/>
      <c r="CW7" s="422"/>
      <c r="CX7" s="422"/>
      <c r="CY7" s="422"/>
      <c r="CZ7" s="422"/>
      <c r="DA7" s="422"/>
    </row>
    <row r="8" spans="1:105">
      <c r="BY8" s="17"/>
      <c r="BZ8" s="557" t="s">
        <v>112</v>
      </c>
      <c r="CA8" s="557"/>
      <c r="CB8" s="557"/>
      <c r="CC8" s="557"/>
      <c r="CD8" s="557"/>
      <c r="CE8" s="557"/>
      <c r="CF8" s="557"/>
      <c r="CG8" s="557"/>
      <c r="CH8" s="557"/>
      <c r="CI8" s="557"/>
      <c r="CJ8" s="557"/>
      <c r="CK8" s="557"/>
      <c r="CL8" s="557"/>
      <c r="CM8" s="557"/>
      <c r="CN8" s="557"/>
      <c r="CO8" s="557"/>
      <c r="CP8" s="557"/>
      <c r="CQ8" s="557"/>
      <c r="CR8" s="557"/>
      <c r="CS8" s="557"/>
      <c r="CT8" s="557"/>
      <c r="CU8" s="557"/>
      <c r="CV8" s="557"/>
      <c r="CW8" s="557"/>
      <c r="CX8" s="557"/>
      <c r="CY8" s="557"/>
      <c r="CZ8" s="557"/>
      <c r="DA8" s="557"/>
    </row>
    <row r="9" spans="1:105">
      <c r="BZ9" s="294" t="s">
        <v>2</v>
      </c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</row>
    <row r="10" spans="1:105">
      <c r="BY10" s="424" t="s">
        <v>3</v>
      </c>
      <c r="BZ10" s="424"/>
      <c r="CA10" s="425" t="s">
        <v>308</v>
      </c>
      <c r="CB10" s="425"/>
      <c r="CC10" s="425"/>
      <c r="CD10" s="426" t="s">
        <v>3</v>
      </c>
      <c r="CE10" s="426"/>
      <c r="CF10" s="425" t="s">
        <v>313</v>
      </c>
      <c r="CG10" s="425"/>
      <c r="CH10" s="425"/>
      <c r="CI10" s="425"/>
      <c r="CJ10" s="425"/>
      <c r="CK10" s="425"/>
      <c r="CL10" s="425"/>
      <c r="CM10" s="425"/>
      <c r="CN10" s="425"/>
      <c r="CO10" s="425"/>
      <c r="CP10" s="424">
        <v>20</v>
      </c>
      <c r="CQ10" s="424"/>
      <c r="CR10" s="424"/>
      <c r="CS10" s="427" t="s">
        <v>280</v>
      </c>
      <c r="CT10" s="427"/>
      <c r="CU10" s="427"/>
      <c r="CW10" s="66" t="s">
        <v>4</v>
      </c>
      <c r="CZ10" s="66"/>
    </row>
    <row r="11" spans="1:105">
      <c r="DA11" s="65" t="s">
        <v>5</v>
      </c>
    </row>
    <row r="12" spans="1:105">
      <c r="CB12" s="547" t="s">
        <v>132</v>
      </c>
      <c r="CC12" s="547"/>
      <c r="CD12" s="547"/>
      <c r="CE12" s="547"/>
      <c r="CF12" s="547"/>
      <c r="CG12" s="547"/>
      <c r="CH12" s="547"/>
      <c r="CI12" s="547"/>
      <c r="CJ12" s="547"/>
      <c r="CK12" s="547"/>
      <c r="CL12" s="547"/>
      <c r="CM12" s="547"/>
      <c r="CN12" s="547"/>
      <c r="CO12" s="547"/>
      <c r="CP12" s="547"/>
      <c r="CQ12" s="547"/>
      <c r="CR12" s="547"/>
      <c r="CS12" s="547"/>
      <c r="CT12" s="547"/>
      <c r="CU12" s="547"/>
      <c r="CV12" s="547"/>
      <c r="CW12" s="547"/>
      <c r="CX12" s="547"/>
      <c r="CY12" s="547"/>
      <c r="CZ12" s="547"/>
      <c r="DA12" s="547"/>
    </row>
    <row r="13" spans="1:105">
      <c r="A13" s="548" t="s">
        <v>133</v>
      </c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49"/>
      <c r="AG13" s="549"/>
      <c r="AH13" s="549"/>
      <c r="AI13" s="549"/>
      <c r="AJ13" s="549"/>
      <c r="AK13" s="549"/>
      <c r="AL13" s="549"/>
      <c r="AM13" s="549"/>
      <c r="AN13" s="549"/>
      <c r="AO13" s="549"/>
      <c r="AP13" s="549"/>
      <c r="AQ13" s="549"/>
      <c r="AR13" s="549"/>
      <c r="AS13" s="549"/>
      <c r="AT13" s="549"/>
      <c r="AU13" s="549"/>
      <c r="AV13" s="549"/>
      <c r="AW13" s="549"/>
      <c r="AX13" s="549"/>
      <c r="AY13" s="549"/>
      <c r="AZ13" s="549"/>
      <c r="BA13" s="550"/>
      <c r="BB13" s="548"/>
      <c r="BC13" s="549"/>
      <c r="BD13" s="549"/>
      <c r="BE13" s="549"/>
      <c r="BF13" s="549"/>
      <c r="BG13" s="549"/>
      <c r="BH13" s="549"/>
      <c r="BI13" s="549"/>
      <c r="BJ13" s="549"/>
      <c r="BK13" s="549"/>
      <c r="BL13" s="549"/>
      <c r="BM13" s="549"/>
      <c r="BN13" s="549"/>
      <c r="BO13" s="549"/>
      <c r="BP13" s="549"/>
      <c r="BQ13" s="549"/>
      <c r="BR13" s="549"/>
      <c r="BS13" s="549"/>
      <c r="BT13" s="549"/>
      <c r="BU13" s="549"/>
      <c r="BV13" s="549"/>
      <c r="BW13" s="549"/>
      <c r="BX13" s="549"/>
      <c r="BY13" s="549"/>
      <c r="BZ13" s="549"/>
      <c r="CA13" s="550"/>
      <c r="CB13" s="548"/>
      <c r="CC13" s="549"/>
      <c r="CD13" s="549"/>
      <c r="CE13" s="549"/>
      <c r="CF13" s="549"/>
      <c r="CG13" s="549"/>
      <c r="CH13" s="549"/>
      <c r="CI13" s="549"/>
      <c r="CJ13" s="549"/>
      <c r="CK13" s="549"/>
      <c r="CL13" s="549"/>
      <c r="CM13" s="549"/>
      <c r="CN13" s="549"/>
      <c r="CO13" s="549"/>
      <c r="CP13" s="549"/>
      <c r="CQ13" s="549"/>
      <c r="CR13" s="549"/>
      <c r="CS13" s="549"/>
      <c r="CT13" s="549"/>
      <c r="CU13" s="549"/>
      <c r="CV13" s="549"/>
      <c r="CW13" s="549"/>
      <c r="CX13" s="549"/>
      <c r="CY13" s="549"/>
      <c r="CZ13" s="549"/>
      <c r="DA13" s="550"/>
    </row>
    <row r="14" spans="1:105" ht="39.75" customHeight="1">
      <c r="A14" s="551" t="s">
        <v>134</v>
      </c>
      <c r="B14" s="552"/>
      <c r="C14" s="552"/>
      <c r="D14" s="552"/>
      <c r="E14" s="552"/>
      <c r="F14" s="552"/>
      <c r="G14" s="552"/>
      <c r="H14" s="552"/>
      <c r="I14" s="552"/>
      <c r="J14" s="552"/>
      <c r="K14" s="552"/>
      <c r="L14" s="552"/>
      <c r="M14" s="552"/>
      <c r="N14" s="552"/>
      <c r="O14" s="552"/>
      <c r="P14" s="552"/>
      <c r="Q14" s="552"/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O14" s="552"/>
      <c r="AP14" s="552"/>
      <c r="AQ14" s="552"/>
      <c r="AR14" s="552"/>
      <c r="AS14" s="552"/>
      <c r="AT14" s="552"/>
      <c r="AU14" s="552"/>
      <c r="AV14" s="552"/>
      <c r="AW14" s="552"/>
      <c r="AX14" s="552"/>
      <c r="AY14" s="552"/>
      <c r="AZ14" s="552"/>
      <c r="BA14" s="553"/>
      <c r="BB14" s="554" t="s">
        <v>331</v>
      </c>
      <c r="BC14" s="555"/>
      <c r="BD14" s="555"/>
      <c r="BE14" s="555"/>
      <c r="BF14" s="555"/>
      <c r="BG14" s="555"/>
      <c r="BH14" s="555"/>
      <c r="BI14" s="555"/>
      <c r="BJ14" s="555"/>
      <c r="BK14" s="555"/>
      <c r="BL14" s="555"/>
      <c r="BM14" s="555"/>
      <c r="BN14" s="555"/>
      <c r="BO14" s="555"/>
      <c r="BP14" s="555"/>
      <c r="BQ14" s="555"/>
      <c r="BR14" s="555"/>
      <c r="BS14" s="555"/>
      <c r="BT14" s="555"/>
      <c r="BU14" s="555"/>
      <c r="BV14" s="555"/>
      <c r="BW14" s="555"/>
      <c r="BX14" s="555"/>
      <c r="BY14" s="555"/>
      <c r="BZ14" s="555"/>
      <c r="CA14" s="556"/>
      <c r="CB14" s="554" t="s">
        <v>330</v>
      </c>
      <c r="CC14" s="555"/>
      <c r="CD14" s="555"/>
      <c r="CE14" s="555"/>
      <c r="CF14" s="555"/>
      <c r="CG14" s="555"/>
      <c r="CH14" s="555"/>
      <c r="CI14" s="555"/>
      <c r="CJ14" s="555"/>
      <c r="CK14" s="555"/>
      <c r="CL14" s="555"/>
      <c r="CM14" s="555"/>
      <c r="CN14" s="555"/>
      <c r="CO14" s="555"/>
      <c r="CP14" s="555"/>
      <c r="CQ14" s="555"/>
      <c r="CR14" s="555"/>
      <c r="CS14" s="555"/>
      <c r="CT14" s="555"/>
      <c r="CU14" s="555"/>
      <c r="CV14" s="555"/>
      <c r="CW14" s="555"/>
      <c r="CX14" s="555"/>
      <c r="CY14" s="555"/>
      <c r="CZ14" s="555"/>
      <c r="DA14" s="556"/>
    </row>
    <row r="15" spans="1:105">
      <c r="A15" s="551">
        <v>1</v>
      </c>
      <c r="B15" s="552"/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552"/>
      <c r="AP15" s="552"/>
      <c r="AQ15" s="552"/>
      <c r="AR15" s="552"/>
      <c r="AS15" s="552"/>
      <c r="AT15" s="552"/>
      <c r="AU15" s="552"/>
      <c r="AV15" s="552"/>
      <c r="AW15" s="552"/>
      <c r="AX15" s="552"/>
      <c r="AY15" s="552"/>
      <c r="AZ15" s="552"/>
      <c r="BA15" s="553"/>
      <c r="BB15" s="551">
        <v>2</v>
      </c>
      <c r="BC15" s="552"/>
      <c r="BD15" s="552"/>
      <c r="BE15" s="552"/>
      <c r="BF15" s="552"/>
      <c r="BG15" s="552"/>
      <c r="BH15" s="552"/>
      <c r="BI15" s="552"/>
      <c r="BJ15" s="552"/>
      <c r="BK15" s="552"/>
      <c r="BL15" s="552"/>
      <c r="BM15" s="552"/>
      <c r="BN15" s="552"/>
      <c r="BO15" s="552"/>
      <c r="BP15" s="552"/>
      <c r="BQ15" s="552"/>
      <c r="BR15" s="552"/>
      <c r="BS15" s="552"/>
      <c r="BT15" s="552"/>
      <c r="BU15" s="552"/>
      <c r="BV15" s="552"/>
      <c r="BW15" s="552"/>
      <c r="BX15" s="552"/>
      <c r="BY15" s="552"/>
      <c r="BZ15" s="552"/>
      <c r="CA15" s="553"/>
      <c r="CB15" s="551">
        <v>3</v>
      </c>
      <c r="CC15" s="552"/>
      <c r="CD15" s="552"/>
      <c r="CE15" s="552"/>
      <c r="CF15" s="552"/>
      <c r="CG15" s="552"/>
      <c r="CH15" s="552"/>
      <c r="CI15" s="552"/>
      <c r="CJ15" s="552"/>
      <c r="CK15" s="552"/>
      <c r="CL15" s="552"/>
      <c r="CM15" s="552"/>
      <c r="CN15" s="552"/>
      <c r="CO15" s="552"/>
      <c r="CP15" s="552"/>
      <c r="CQ15" s="552"/>
      <c r="CR15" s="552"/>
      <c r="CS15" s="552"/>
      <c r="CT15" s="552"/>
      <c r="CU15" s="552"/>
      <c r="CV15" s="552"/>
      <c r="CW15" s="552"/>
      <c r="CX15" s="552"/>
      <c r="CY15" s="552"/>
      <c r="CZ15" s="552"/>
      <c r="DA15" s="553"/>
    </row>
    <row r="16" spans="1:105" s="19" customFormat="1">
      <c r="A16" s="18"/>
      <c r="B16" s="558" t="s">
        <v>135</v>
      </c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  <c r="AB16" s="558"/>
      <c r="AC16" s="558"/>
      <c r="AD16" s="558"/>
      <c r="AE16" s="558"/>
      <c r="AF16" s="558"/>
      <c r="AG16" s="558"/>
      <c r="AH16" s="558"/>
      <c r="AI16" s="558"/>
      <c r="AJ16" s="558"/>
      <c r="AK16" s="558"/>
      <c r="AL16" s="558"/>
      <c r="AM16" s="558"/>
      <c r="AN16" s="558"/>
      <c r="AO16" s="558"/>
      <c r="AP16" s="558"/>
      <c r="AQ16" s="558"/>
      <c r="AR16" s="558"/>
      <c r="AS16" s="558"/>
      <c r="AT16" s="558"/>
      <c r="AU16" s="558"/>
      <c r="AV16" s="558"/>
      <c r="AW16" s="558"/>
      <c r="AX16" s="558"/>
      <c r="AY16" s="558"/>
      <c r="AZ16" s="558"/>
      <c r="BA16" s="559"/>
      <c r="BB16" s="560">
        <v>416.87</v>
      </c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1"/>
      <c r="BN16" s="561"/>
      <c r="BO16" s="561"/>
      <c r="BP16" s="561"/>
      <c r="BQ16" s="561"/>
      <c r="BR16" s="561"/>
      <c r="BS16" s="561"/>
      <c r="BT16" s="561"/>
      <c r="BU16" s="561"/>
      <c r="BV16" s="561"/>
      <c r="BW16" s="561"/>
      <c r="BX16" s="561"/>
      <c r="BY16" s="561"/>
      <c r="BZ16" s="561"/>
      <c r="CA16" s="562"/>
      <c r="CB16" s="563">
        <v>1443.01</v>
      </c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4"/>
      <c r="CN16" s="564"/>
      <c r="CO16" s="564"/>
      <c r="CP16" s="564"/>
      <c r="CQ16" s="564"/>
      <c r="CR16" s="564"/>
      <c r="CS16" s="564"/>
      <c r="CT16" s="564"/>
      <c r="CU16" s="564"/>
      <c r="CV16" s="564"/>
      <c r="CW16" s="564"/>
      <c r="CX16" s="564"/>
      <c r="CY16" s="564"/>
      <c r="CZ16" s="564"/>
      <c r="DA16" s="565"/>
    </row>
    <row r="17" spans="1:105" s="19" customFormat="1">
      <c r="A17" s="18"/>
      <c r="B17" s="558" t="s">
        <v>136</v>
      </c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  <c r="AB17" s="558"/>
      <c r="AC17" s="558"/>
      <c r="AD17" s="558"/>
      <c r="AE17" s="558"/>
      <c r="AF17" s="558"/>
      <c r="AG17" s="558"/>
      <c r="AH17" s="558"/>
      <c r="AI17" s="558"/>
      <c r="AJ17" s="558"/>
      <c r="AK17" s="558"/>
      <c r="AL17" s="558"/>
      <c r="AM17" s="558"/>
      <c r="AN17" s="558"/>
      <c r="AO17" s="558"/>
      <c r="AP17" s="558"/>
      <c r="AQ17" s="558"/>
      <c r="AR17" s="558"/>
      <c r="AS17" s="558"/>
      <c r="AT17" s="558"/>
      <c r="AU17" s="558"/>
      <c r="AV17" s="558"/>
      <c r="AW17" s="558"/>
      <c r="AX17" s="558"/>
      <c r="AY17" s="558"/>
      <c r="AZ17" s="558"/>
      <c r="BA17" s="559"/>
      <c r="BB17" s="560">
        <v>24.46</v>
      </c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/>
      <c r="BX17" s="561"/>
      <c r="BY17" s="561"/>
      <c r="BZ17" s="561"/>
      <c r="CA17" s="562"/>
      <c r="CB17" s="563">
        <v>82.6</v>
      </c>
      <c r="CC17" s="564"/>
      <c r="CD17" s="564"/>
      <c r="CE17" s="564"/>
      <c r="CF17" s="564"/>
      <c r="CG17" s="564"/>
      <c r="CH17" s="564"/>
      <c r="CI17" s="564"/>
      <c r="CJ17" s="564"/>
      <c r="CK17" s="564"/>
      <c r="CL17" s="564"/>
      <c r="CM17" s="564"/>
      <c r="CN17" s="564"/>
      <c r="CO17" s="564"/>
      <c r="CP17" s="564"/>
      <c r="CQ17" s="564"/>
      <c r="CR17" s="564"/>
      <c r="CS17" s="564"/>
      <c r="CT17" s="564"/>
      <c r="CU17" s="564"/>
      <c r="CV17" s="564"/>
      <c r="CW17" s="564"/>
      <c r="CX17" s="564"/>
      <c r="CY17" s="564"/>
      <c r="CZ17" s="564"/>
      <c r="DA17" s="565"/>
    </row>
    <row r="18" spans="1:105" s="19" customFormat="1">
      <c r="A18" s="18"/>
      <c r="B18" s="558" t="s">
        <v>137</v>
      </c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  <c r="AB18" s="558"/>
      <c r="AC18" s="558"/>
      <c r="AD18" s="558"/>
      <c r="AE18" s="558"/>
      <c r="AF18" s="558"/>
      <c r="AG18" s="558"/>
      <c r="AH18" s="558"/>
      <c r="AI18" s="558"/>
      <c r="AJ18" s="558"/>
      <c r="AK18" s="558"/>
      <c r="AL18" s="558"/>
      <c r="AM18" s="558"/>
      <c r="AN18" s="558"/>
      <c r="AO18" s="558"/>
      <c r="AP18" s="558"/>
      <c r="AQ18" s="558"/>
      <c r="AR18" s="558"/>
      <c r="AS18" s="558"/>
      <c r="AT18" s="558"/>
      <c r="AU18" s="558"/>
      <c r="AV18" s="558"/>
      <c r="AW18" s="558"/>
      <c r="AX18" s="558"/>
      <c r="AY18" s="558"/>
      <c r="AZ18" s="558"/>
      <c r="BA18" s="559"/>
      <c r="BB18" s="560" t="s">
        <v>138</v>
      </c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/>
      <c r="BX18" s="561"/>
      <c r="BY18" s="561"/>
      <c r="BZ18" s="561"/>
      <c r="CA18" s="562"/>
      <c r="CB18" s="560">
        <f>CB19+CB20</f>
        <v>82.62</v>
      </c>
      <c r="CC18" s="561"/>
      <c r="CD18" s="561"/>
      <c r="CE18" s="561"/>
      <c r="CF18" s="561"/>
      <c r="CG18" s="561"/>
      <c r="CH18" s="561"/>
      <c r="CI18" s="561"/>
      <c r="CJ18" s="561"/>
      <c r="CK18" s="561"/>
      <c r="CL18" s="561"/>
      <c r="CM18" s="561"/>
      <c r="CN18" s="561"/>
      <c r="CO18" s="561"/>
      <c r="CP18" s="561"/>
      <c r="CQ18" s="561"/>
      <c r="CR18" s="561"/>
      <c r="CS18" s="561"/>
      <c r="CT18" s="561"/>
      <c r="CU18" s="561"/>
      <c r="CV18" s="561"/>
      <c r="CW18" s="561"/>
      <c r="CX18" s="561"/>
      <c r="CY18" s="561"/>
      <c r="CZ18" s="561"/>
      <c r="DA18" s="562"/>
    </row>
    <row r="19" spans="1:105" s="19" customFormat="1">
      <c r="A19" s="566"/>
      <c r="B19" s="558"/>
      <c r="C19" s="558"/>
      <c r="D19" s="558" t="s">
        <v>139</v>
      </c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  <c r="AB19" s="558"/>
      <c r="AC19" s="558"/>
      <c r="AD19" s="558"/>
      <c r="AE19" s="558"/>
      <c r="AF19" s="558"/>
      <c r="AG19" s="558"/>
      <c r="AH19" s="558"/>
      <c r="AI19" s="558"/>
      <c r="AJ19" s="558"/>
      <c r="AK19" s="558"/>
      <c r="AL19" s="558"/>
      <c r="AM19" s="558"/>
      <c r="AN19" s="558"/>
      <c r="AO19" s="558"/>
      <c r="AP19" s="558"/>
      <c r="AQ19" s="558"/>
      <c r="AR19" s="558"/>
      <c r="AS19" s="558"/>
      <c r="AT19" s="558"/>
      <c r="AU19" s="558"/>
      <c r="AV19" s="558"/>
      <c r="AW19" s="558"/>
      <c r="AX19" s="558"/>
      <c r="AY19" s="558"/>
      <c r="AZ19" s="558"/>
      <c r="BA19" s="559"/>
      <c r="BB19" s="560" t="s">
        <v>138</v>
      </c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2"/>
      <c r="CB19" s="560">
        <v>3.92</v>
      </c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2"/>
    </row>
    <row r="20" spans="1:105" s="19" customFormat="1">
      <c r="A20" s="567"/>
      <c r="B20" s="568"/>
      <c r="C20" s="568"/>
      <c r="D20" s="558" t="s">
        <v>140</v>
      </c>
      <c r="E20" s="558"/>
      <c r="F20" s="558"/>
      <c r="G20" s="55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  <c r="AB20" s="558"/>
      <c r="AC20" s="558"/>
      <c r="AD20" s="558"/>
      <c r="AE20" s="558"/>
      <c r="AF20" s="558"/>
      <c r="AG20" s="558"/>
      <c r="AH20" s="558"/>
      <c r="AI20" s="558"/>
      <c r="AJ20" s="558"/>
      <c r="AK20" s="558"/>
      <c r="AL20" s="558"/>
      <c r="AM20" s="558"/>
      <c r="AN20" s="558"/>
      <c r="AO20" s="558"/>
      <c r="AP20" s="558"/>
      <c r="AQ20" s="558"/>
      <c r="AR20" s="558"/>
      <c r="AS20" s="558"/>
      <c r="AT20" s="558"/>
      <c r="AU20" s="558"/>
      <c r="AV20" s="558"/>
      <c r="AW20" s="558"/>
      <c r="AX20" s="558"/>
      <c r="AY20" s="558"/>
      <c r="AZ20" s="558"/>
      <c r="BA20" s="559"/>
      <c r="BB20" s="560" t="s">
        <v>138</v>
      </c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61"/>
      <c r="BN20" s="561"/>
      <c r="BO20" s="561"/>
      <c r="BP20" s="561"/>
      <c r="BQ20" s="561"/>
      <c r="BR20" s="561"/>
      <c r="BS20" s="561"/>
      <c r="BT20" s="561"/>
      <c r="BU20" s="561"/>
      <c r="BV20" s="561"/>
      <c r="BW20" s="561"/>
      <c r="BX20" s="561"/>
      <c r="BY20" s="561"/>
      <c r="BZ20" s="561"/>
      <c r="CA20" s="562"/>
      <c r="CB20" s="560">
        <v>78.7</v>
      </c>
      <c r="CC20" s="561"/>
      <c r="CD20" s="561"/>
      <c r="CE20" s="561"/>
      <c r="CF20" s="561"/>
      <c r="CG20" s="561"/>
      <c r="CH20" s="561"/>
      <c r="CI20" s="561"/>
      <c r="CJ20" s="561"/>
      <c r="CK20" s="561"/>
      <c r="CL20" s="561"/>
      <c r="CM20" s="561"/>
      <c r="CN20" s="561"/>
      <c r="CO20" s="561"/>
      <c r="CP20" s="561"/>
      <c r="CQ20" s="561"/>
      <c r="CR20" s="561"/>
      <c r="CS20" s="561"/>
      <c r="CT20" s="561"/>
      <c r="CU20" s="561"/>
      <c r="CV20" s="561"/>
      <c r="CW20" s="561"/>
      <c r="CX20" s="561"/>
      <c r="CY20" s="561"/>
      <c r="CZ20" s="561"/>
      <c r="DA20" s="562"/>
    </row>
    <row r="21" spans="1:105" s="19" customFormat="1">
      <c r="A21" s="18"/>
      <c r="B21" s="558" t="s">
        <v>141</v>
      </c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  <c r="AB21" s="558"/>
      <c r="AC21" s="558"/>
      <c r="AD21" s="558"/>
      <c r="AE21" s="558"/>
      <c r="AF21" s="558"/>
      <c r="AG21" s="558"/>
      <c r="AH21" s="558"/>
      <c r="AI21" s="558"/>
      <c r="AJ21" s="558"/>
      <c r="AK21" s="558"/>
      <c r="AL21" s="558"/>
      <c r="AM21" s="558"/>
      <c r="AN21" s="558"/>
      <c r="AO21" s="558"/>
      <c r="AP21" s="558"/>
      <c r="AQ21" s="558"/>
      <c r="AR21" s="558"/>
      <c r="AS21" s="558"/>
      <c r="AT21" s="558"/>
      <c r="AU21" s="558"/>
      <c r="AV21" s="558"/>
      <c r="AW21" s="558"/>
      <c r="AX21" s="558"/>
      <c r="AY21" s="558"/>
      <c r="AZ21" s="558"/>
      <c r="BA21" s="559"/>
      <c r="BB21" s="560">
        <v>63.29</v>
      </c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/>
      <c r="BX21" s="561"/>
      <c r="BY21" s="561"/>
      <c r="BZ21" s="561"/>
      <c r="CA21" s="562"/>
      <c r="CB21" s="563">
        <v>197.9</v>
      </c>
      <c r="CC21" s="564"/>
      <c r="CD21" s="564"/>
      <c r="CE21" s="564"/>
      <c r="CF21" s="564"/>
      <c r="CG21" s="564"/>
      <c r="CH21" s="564"/>
      <c r="CI21" s="564"/>
      <c r="CJ21" s="564"/>
      <c r="CK21" s="564"/>
      <c r="CL21" s="564"/>
      <c r="CM21" s="564"/>
      <c r="CN21" s="564"/>
      <c r="CO21" s="564"/>
      <c r="CP21" s="564"/>
      <c r="CQ21" s="564"/>
      <c r="CR21" s="564"/>
      <c r="CS21" s="564"/>
      <c r="CT21" s="564"/>
      <c r="CU21" s="564"/>
      <c r="CV21" s="564"/>
      <c r="CW21" s="564"/>
      <c r="CX21" s="564"/>
      <c r="CY21" s="564"/>
      <c r="CZ21" s="564"/>
      <c r="DA21" s="565"/>
    </row>
    <row r="22" spans="1:105" s="19" customFormat="1">
      <c r="A22" s="20"/>
      <c r="B22" s="558" t="s">
        <v>142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  <c r="AB22" s="558"/>
      <c r="AC22" s="558"/>
      <c r="AD22" s="558"/>
      <c r="AE22" s="558"/>
      <c r="AF22" s="558"/>
      <c r="AG22" s="558"/>
      <c r="AH22" s="558"/>
      <c r="AI22" s="558"/>
      <c r="AJ22" s="558"/>
      <c r="AK22" s="558"/>
      <c r="AL22" s="558"/>
      <c r="AM22" s="558"/>
      <c r="AN22" s="558"/>
      <c r="AO22" s="558"/>
      <c r="AP22" s="558"/>
      <c r="AQ22" s="558"/>
      <c r="AR22" s="558"/>
      <c r="AS22" s="558"/>
      <c r="AT22" s="558"/>
      <c r="AU22" s="558"/>
      <c r="AV22" s="558"/>
      <c r="AW22" s="558"/>
      <c r="AX22" s="558"/>
      <c r="AY22" s="558"/>
      <c r="AZ22" s="558"/>
      <c r="BA22" s="559"/>
      <c r="BB22" s="560">
        <v>273.62</v>
      </c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61"/>
      <c r="BS22" s="561"/>
      <c r="BT22" s="561"/>
      <c r="BU22" s="561"/>
      <c r="BV22" s="561"/>
      <c r="BW22" s="561"/>
      <c r="BX22" s="561"/>
      <c r="BY22" s="561"/>
      <c r="BZ22" s="561"/>
      <c r="CA22" s="562"/>
      <c r="CB22" s="563">
        <v>147.69999999999999</v>
      </c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5"/>
    </row>
    <row r="23" spans="1:105" s="19" customFormat="1">
      <c r="A23" s="566"/>
      <c r="B23" s="558"/>
      <c r="C23" s="558"/>
      <c r="D23" s="558" t="s">
        <v>143</v>
      </c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8"/>
      <c r="AL23" s="558"/>
      <c r="AM23" s="558"/>
      <c r="AN23" s="558"/>
      <c r="AO23" s="558"/>
      <c r="AP23" s="558"/>
      <c r="AQ23" s="558"/>
      <c r="AR23" s="558"/>
      <c r="AS23" s="558"/>
      <c r="AT23" s="558"/>
      <c r="AU23" s="558"/>
      <c r="AV23" s="558"/>
      <c r="AW23" s="558"/>
      <c r="AX23" s="558"/>
      <c r="AY23" s="558"/>
      <c r="AZ23" s="558"/>
      <c r="BA23" s="559"/>
      <c r="BB23" s="560">
        <v>263.83999999999997</v>
      </c>
      <c r="BC23" s="561"/>
      <c r="BD23" s="561"/>
      <c r="BE23" s="561"/>
      <c r="BF23" s="561"/>
      <c r="BG23" s="561"/>
      <c r="BH23" s="561"/>
      <c r="BI23" s="561"/>
      <c r="BJ23" s="561"/>
      <c r="BK23" s="561"/>
      <c r="BL23" s="561"/>
      <c r="BM23" s="561"/>
      <c r="BN23" s="561"/>
      <c r="BO23" s="561"/>
      <c r="BP23" s="561"/>
      <c r="BQ23" s="561"/>
      <c r="BR23" s="561"/>
      <c r="BS23" s="561"/>
      <c r="BT23" s="561"/>
      <c r="BU23" s="561"/>
      <c r="BV23" s="561"/>
      <c r="BW23" s="561"/>
      <c r="BX23" s="561"/>
      <c r="BY23" s="561"/>
      <c r="BZ23" s="561"/>
      <c r="CA23" s="562"/>
      <c r="CB23" s="563">
        <v>133.97999999999999</v>
      </c>
      <c r="CC23" s="564"/>
      <c r="CD23" s="564"/>
      <c r="CE23" s="564"/>
      <c r="CF23" s="564"/>
      <c r="CG23" s="564"/>
      <c r="CH23" s="564"/>
      <c r="CI23" s="564"/>
      <c r="CJ23" s="564"/>
      <c r="CK23" s="564"/>
      <c r="CL23" s="564"/>
      <c r="CM23" s="564"/>
      <c r="CN23" s="564"/>
      <c r="CO23" s="564"/>
      <c r="CP23" s="564"/>
      <c r="CQ23" s="564"/>
      <c r="CR23" s="564"/>
      <c r="CS23" s="564"/>
      <c r="CT23" s="564"/>
      <c r="CU23" s="564"/>
      <c r="CV23" s="564"/>
      <c r="CW23" s="564"/>
      <c r="CX23" s="564"/>
      <c r="CY23" s="564"/>
      <c r="CZ23" s="564"/>
      <c r="DA23" s="565"/>
    </row>
    <row r="24" spans="1:105" s="19" customFormat="1">
      <c r="A24" s="567"/>
      <c r="B24" s="568"/>
      <c r="C24" s="568"/>
      <c r="D24" s="558" t="s">
        <v>144</v>
      </c>
      <c r="E24" s="558"/>
      <c r="F24" s="558"/>
      <c r="G24" s="55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  <c r="AB24" s="558"/>
      <c r="AC24" s="558"/>
      <c r="AD24" s="558"/>
      <c r="AE24" s="558"/>
      <c r="AF24" s="558"/>
      <c r="AG24" s="558"/>
      <c r="AH24" s="558"/>
      <c r="AI24" s="558"/>
      <c r="AJ24" s="558"/>
      <c r="AK24" s="558"/>
      <c r="AL24" s="558"/>
      <c r="AM24" s="558"/>
      <c r="AN24" s="558"/>
      <c r="AO24" s="558"/>
      <c r="AP24" s="558"/>
      <c r="AQ24" s="558"/>
      <c r="AR24" s="558"/>
      <c r="AS24" s="558"/>
      <c r="AT24" s="558"/>
      <c r="AU24" s="558"/>
      <c r="AV24" s="558"/>
      <c r="AW24" s="558"/>
      <c r="AX24" s="558"/>
      <c r="AY24" s="558"/>
      <c r="AZ24" s="558"/>
      <c r="BA24" s="559"/>
      <c r="BB24" s="571">
        <v>0.97</v>
      </c>
      <c r="BC24" s="572"/>
      <c r="BD24" s="572"/>
      <c r="BE24" s="572"/>
      <c r="BF24" s="572"/>
      <c r="BG24" s="572"/>
      <c r="BH24" s="572"/>
      <c r="BI24" s="572"/>
      <c r="BJ24" s="572"/>
      <c r="BK24" s="572"/>
      <c r="BL24" s="572"/>
      <c r="BM24" s="572"/>
      <c r="BN24" s="572"/>
      <c r="BO24" s="572"/>
      <c r="BP24" s="572"/>
      <c r="BQ24" s="572"/>
      <c r="BR24" s="572"/>
      <c r="BS24" s="572"/>
      <c r="BT24" s="572"/>
      <c r="BU24" s="572"/>
      <c r="BV24" s="572"/>
      <c r="BW24" s="572"/>
      <c r="BX24" s="572"/>
      <c r="BY24" s="572"/>
      <c r="BZ24" s="572"/>
      <c r="CA24" s="573"/>
      <c r="CB24" s="563">
        <v>0.63500000000000001</v>
      </c>
      <c r="CC24" s="564"/>
      <c r="CD24" s="564"/>
      <c r="CE24" s="564"/>
      <c r="CF24" s="564"/>
      <c r="CG24" s="564"/>
      <c r="CH24" s="564"/>
      <c r="CI24" s="564"/>
      <c r="CJ24" s="564"/>
      <c r="CK24" s="564"/>
      <c r="CL24" s="564"/>
      <c r="CM24" s="564"/>
      <c r="CN24" s="564"/>
      <c r="CO24" s="564"/>
      <c r="CP24" s="564"/>
      <c r="CQ24" s="564"/>
      <c r="CR24" s="564"/>
      <c r="CS24" s="564"/>
      <c r="CT24" s="564"/>
      <c r="CU24" s="564"/>
      <c r="CV24" s="564"/>
      <c r="CW24" s="564"/>
      <c r="CX24" s="564"/>
      <c r="CY24" s="564"/>
      <c r="CZ24" s="564"/>
      <c r="DA24" s="565"/>
    </row>
    <row r="25" spans="1:105" s="19" customFormat="1">
      <c r="A25" s="18"/>
      <c r="B25" s="558" t="s">
        <v>145</v>
      </c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  <c r="AJ25" s="558"/>
      <c r="AK25" s="558"/>
      <c r="AL25" s="558"/>
      <c r="AM25" s="558"/>
      <c r="AN25" s="558"/>
      <c r="AO25" s="558"/>
      <c r="AP25" s="558"/>
      <c r="AQ25" s="558"/>
      <c r="AR25" s="558"/>
      <c r="AS25" s="558"/>
      <c r="AT25" s="558"/>
      <c r="AU25" s="558"/>
      <c r="AV25" s="558"/>
      <c r="AW25" s="558"/>
      <c r="AX25" s="558"/>
      <c r="AY25" s="558"/>
      <c r="AZ25" s="558"/>
      <c r="BA25" s="559"/>
      <c r="BB25" s="563">
        <v>1421.84</v>
      </c>
      <c r="BC25" s="564"/>
      <c r="BD25" s="564"/>
      <c r="BE25" s="564"/>
      <c r="BF25" s="564"/>
      <c r="BG25" s="564"/>
      <c r="BH25" s="564"/>
      <c r="BI25" s="564"/>
      <c r="BJ25" s="564"/>
      <c r="BK25" s="564"/>
      <c r="BL25" s="564"/>
      <c r="BM25" s="564"/>
      <c r="BN25" s="564"/>
      <c r="BO25" s="564"/>
      <c r="BP25" s="564"/>
      <c r="BQ25" s="564"/>
      <c r="BR25" s="564"/>
      <c r="BS25" s="564"/>
      <c r="BT25" s="564"/>
      <c r="BU25" s="564"/>
      <c r="BV25" s="564"/>
      <c r="BW25" s="564"/>
      <c r="BX25" s="564"/>
      <c r="BY25" s="564"/>
      <c r="BZ25" s="564"/>
      <c r="CA25" s="565"/>
      <c r="CB25" s="563">
        <v>1397.38</v>
      </c>
      <c r="CC25" s="564"/>
      <c r="CD25" s="564"/>
      <c r="CE25" s="564"/>
      <c r="CF25" s="564"/>
      <c r="CG25" s="564"/>
      <c r="CH25" s="564"/>
      <c r="CI25" s="564"/>
      <c r="CJ25" s="564"/>
      <c r="CK25" s="564"/>
      <c r="CL25" s="564"/>
      <c r="CM25" s="564"/>
      <c r="CN25" s="564"/>
      <c r="CO25" s="564"/>
      <c r="CP25" s="564"/>
      <c r="CQ25" s="564"/>
      <c r="CR25" s="564"/>
      <c r="CS25" s="564"/>
      <c r="CT25" s="564"/>
      <c r="CU25" s="564"/>
      <c r="CV25" s="564"/>
      <c r="CW25" s="564"/>
      <c r="CX25" s="564"/>
      <c r="CY25" s="564"/>
      <c r="CZ25" s="564"/>
      <c r="DA25" s="565"/>
    </row>
    <row r="26" spans="1:105" s="19" customFormat="1" ht="25.5" customHeight="1">
      <c r="A26" s="20"/>
      <c r="B26" s="569" t="s">
        <v>146</v>
      </c>
      <c r="C26" s="569"/>
      <c r="D26" s="569"/>
      <c r="E26" s="569"/>
      <c r="F26" s="569"/>
      <c r="G26" s="569"/>
      <c r="H26" s="569"/>
      <c r="I26" s="569"/>
      <c r="J26" s="569"/>
      <c r="K26" s="569"/>
      <c r="L26" s="569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69"/>
      <c r="AX26" s="569"/>
      <c r="AY26" s="569"/>
      <c r="AZ26" s="569"/>
      <c r="BA26" s="570"/>
      <c r="BB26" s="560" t="s">
        <v>138</v>
      </c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1"/>
      <c r="BW26" s="561"/>
      <c r="BX26" s="561"/>
      <c r="BY26" s="561"/>
      <c r="BZ26" s="561"/>
      <c r="CA26" s="562"/>
      <c r="CB26" s="560" t="s">
        <v>138</v>
      </c>
      <c r="CC26" s="561"/>
      <c r="CD26" s="561"/>
      <c r="CE26" s="561"/>
      <c r="CF26" s="561"/>
      <c r="CG26" s="561"/>
      <c r="CH26" s="561"/>
      <c r="CI26" s="561"/>
      <c r="CJ26" s="561"/>
      <c r="CK26" s="561"/>
      <c r="CL26" s="561"/>
      <c r="CM26" s="561"/>
      <c r="CN26" s="561"/>
      <c r="CO26" s="561"/>
      <c r="CP26" s="561"/>
      <c r="CQ26" s="561"/>
      <c r="CR26" s="561"/>
      <c r="CS26" s="561"/>
      <c r="CT26" s="561"/>
      <c r="CU26" s="561"/>
      <c r="CV26" s="561"/>
      <c r="CW26" s="561"/>
      <c r="CX26" s="561"/>
      <c r="CY26" s="561"/>
      <c r="CZ26" s="561"/>
      <c r="DA26" s="562"/>
    </row>
    <row r="27" spans="1:105" s="19" customFormat="1">
      <c r="A27" s="566"/>
      <c r="B27" s="558"/>
      <c r="C27" s="558"/>
      <c r="D27" s="558" t="s">
        <v>147</v>
      </c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  <c r="AB27" s="558"/>
      <c r="AC27" s="558"/>
      <c r="AD27" s="558"/>
      <c r="AE27" s="558"/>
      <c r="AF27" s="558"/>
      <c r="AG27" s="558"/>
      <c r="AH27" s="558"/>
      <c r="AI27" s="558"/>
      <c r="AJ27" s="558"/>
      <c r="AK27" s="558"/>
      <c r="AL27" s="558"/>
      <c r="AM27" s="558"/>
      <c r="AN27" s="558"/>
      <c r="AO27" s="558"/>
      <c r="AP27" s="558"/>
      <c r="AQ27" s="558"/>
      <c r="AR27" s="558"/>
      <c r="AS27" s="558"/>
      <c r="AT27" s="558"/>
      <c r="AU27" s="558"/>
      <c r="AV27" s="558"/>
      <c r="AW27" s="558"/>
      <c r="AX27" s="558"/>
      <c r="AY27" s="558"/>
      <c r="AZ27" s="558"/>
      <c r="BA27" s="559"/>
      <c r="BB27" s="560" t="s">
        <v>138</v>
      </c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  <c r="BR27" s="561"/>
      <c r="BS27" s="561"/>
      <c r="BT27" s="561"/>
      <c r="BU27" s="561"/>
      <c r="BV27" s="561"/>
      <c r="BW27" s="561"/>
      <c r="BX27" s="561"/>
      <c r="BY27" s="561"/>
      <c r="BZ27" s="561"/>
      <c r="CA27" s="562"/>
      <c r="CB27" s="560" t="s">
        <v>138</v>
      </c>
      <c r="CC27" s="561"/>
      <c r="CD27" s="561"/>
      <c r="CE27" s="561"/>
      <c r="CF27" s="561"/>
      <c r="CG27" s="561"/>
      <c r="CH27" s="561"/>
      <c r="CI27" s="561"/>
      <c r="CJ27" s="561"/>
      <c r="CK27" s="561"/>
      <c r="CL27" s="561"/>
      <c r="CM27" s="561"/>
      <c r="CN27" s="561"/>
      <c r="CO27" s="561"/>
      <c r="CP27" s="561"/>
      <c r="CQ27" s="561"/>
      <c r="CR27" s="561"/>
      <c r="CS27" s="561"/>
      <c r="CT27" s="561"/>
      <c r="CU27" s="561"/>
      <c r="CV27" s="561"/>
      <c r="CW27" s="561"/>
      <c r="CX27" s="561"/>
      <c r="CY27" s="561"/>
      <c r="CZ27" s="561"/>
      <c r="DA27" s="562"/>
    </row>
    <row r="28" spans="1:105" s="19" customFormat="1">
      <c r="A28" s="566"/>
      <c r="B28" s="558"/>
      <c r="C28" s="558"/>
      <c r="D28" s="558" t="s">
        <v>148</v>
      </c>
      <c r="E28" s="558"/>
      <c r="F28" s="558"/>
      <c r="G28" s="558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  <c r="AB28" s="558"/>
      <c r="AC28" s="558"/>
      <c r="AD28" s="558"/>
      <c r="AE28" s="558"/>
      <c r="AF28" s="558"/>
      <c r="AG28" s="558"/>
      <c r="AH28" s="558"/>
      <c r="AI28" s="558"/>
      <c r="AJ28" s="558"/>
      <c r="AK28" s="558"/>
      <c r="AL28" s="558"/>
      <c r="AM28" s="558"/>
      <c r="AN28" s="558"/>
      <c r="AO28" s="558"/>
      <c r="AP28" s="558"/>
      <c r="AQ28" s="558"/>
      <c r="AR28" s="558"/>
      <c r="AS28" s="558"/>
      <c r="AT28" s="558"/>
      <c r="AU28" s="558"/>
      <c r="AV28" s="558"/>
      <c r="AW28" s="558"/>
      <c r="AX28" s="558"/>
      <c r="AY28" s="558"/>
      <c r="AZ28" s="558"/>
      <c r="BA28" s="559"/>
      <c r="BB28" s="560" t="s">
        <v>138</v>
      </c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/>
      <c r="BX28" s="561"/>
      <c r="BY28" s="561"/>
      <c r="BZ28" s="561"/>
      <c r="CA28" s="562"/>
      <c r="CB28" s="560" t="s">
        <v>138</v>
      </c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61"/>
      <c r="CN28" s="561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62"/>
    </row>
    <row r="29" spans="1:105" s="19" customFormat="1">
      <c r="A29" s="566"/>
      <c r="B29" s="558"/>
      <c r="C29" s="558"/>
      <c r="D29" s="558" t="s">
        <v>149</v>
      </c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  <c r="AB29" s="558"/>
      <c r="AC29" s="558"/>
      <c r="AD29" s="558"/>
      <c r="AE29" s="558"/>
      <c r="AF29" s="558"/>
      <c r="AG29" s="558"/>
      <c r="AH29" s="558"/>
      <c r="AI29" s="558"/>
      <c r="AJ29" s="558"/>
      <c r="AK29" s="558"/>
      <c r="AL29" s="558"/>
      <c r="AM29" s="558"/>
      <c r="AN29" s="558"/>
      <c r="AO29" s="558"/>
      <c r="AP29" s="558"/>
      <c r="AQ29" s="558"/>
      <c r="AR29" s="558"/>
      <c r="AS29" s="558"/>
      <c r="AT29" s="558"/>
      <c r="AU29" s="558"/>
      <c r="AV29" s="558"/>
      <c r="AW29" s="558"/>
      <c r="AX29" s="558"/>
      <c r="AY29" s="558"/>
      <c r="AZ29" s="558"/>
      <c r="BA29" s="559"/>
      <c r="BB29" s="560" t="s">
        <v>138</v>
      </c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61"/>
      <c r="BS29" s="561"/>
      <c r="BT29" s="561"/>
      <c r="BU29" s="561"/>
      <c r="BV29" s="561"/>
      <c r="BW29" s="561"/>
      <c r="BX29" s="561"/>
      <c r="BY29" s="561"/>
      <c r="BZ29" s="561"/>
      <c r="CA29" s="562"/>
      <c r="CB29" s="560" t="s">
        <v>138</v>
      </c>
      <c r="CC29" s="561"/>
      <c r="CD29" s="561"/>
      <c r="CE29" s="561"/>
      <c r="CF29" s="561"/>
      <c r="CG29" s="561"/>
      <c r="CH29" s="561"/>
      <c r="CI29" s="561"/>
      <c r="CJ29" s="561"/>
      <c r="CK29" s="561"/>
      <c r="CL29" s="561"/>
      <c r="CM29" s="561"/>
      <c r="CN29" s="561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2"/>
    </row>
    <row r="30" spans="1:105" s="19" customFormat="1">
      <c r="A30" s="567"/>
      <c r="B30" s="568"/>
      <c r="C30" s="568"/>
      <c r="D30" s="558" t="s">
        <v>150</v>
      </c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  <c r="AB30" s="558"/>
      <c r="AC30" s="558"/>
      <c r="AD30" s="558"/>
      <c r="AE30" s="558"/>
      <c r="AF30" s="558"/>
      <c r="AG30" s="558"/>
      <c r="AH30" s="558"/>
      <c r="AI30" s="558"/>
      <c r="AJ30" s="558"/>
      <c r="AK30" s="558"/>
      <c r="AL30" s="558"/>
      <c r="AM30" s="558"/>
      <c r="AN30" s="558"/>
      <c r="AO30" s="558"/>
      <c r="AP30" s="558"/>
      <c r="AQ30" s="558"/>
      <c r="AR30" s="558"/>
      <c r="AS30" s="558"/>
      <c r="AT30" s="558"/>
      <c r="AU30" s="558"/>
      <c r="AV30" s="558"/>
      <c r="AW30" s="558"/>
      <c r="AX30" s="558"/>
      <c r="AY30" s="558"/>
      <c r="AZ30" s="558"/>
      <c r="BA30" s="559"/>
      <c r="BB30" s="560" t="s">
        <v>138</v>
      </c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61"/>
      <c r="BS30" s="561"/>
      <c r="BT30" s="561"/>
      <c r="BU30" s="561"/>
      <c r="BV30" s="561"/>
      <c r="BW30" s="561"/>
      <c r="BX30" s="561"/>
      <c r="BY30" s="561"/>
      <c r="BZ30" s="561"/>
      <c r="CA30" s="562"/>
      <c r="CB30" s="560" t="s">
        <v>138</v>
      </c>
      <c r="CC30" s="561"/>
      <c r="CD30" s="561"/>
      <c r="CE30" s="561"/>
      <c r="CF30" s="561"/>
      <c r="CG30" s="561"/>
      <c r="CH30" s="561"/>
      <c r="CI30" s="561"/>
      <c r="CJ30" s="561"/>
      <c r="CK30" s="561"/>
      <c r="CL30" s="561"/>
      <c r="CM30" s="561"/>
      <c r="CN30" s="561"/>
      <c r="CO30" s="561"/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2"/>
    </row>
    <row r="31" spans="1:105" s="19" customFormat="1">
      <c r="A31" s="20"/>
      <c r="B31" s="558" t="s">
        <v>151</v>
      </c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8"/>
      <c r="AJ31" s="558"/>
      <c r="AK31" s="558"/>
      <c r="AL31" s="558"/>
      <c r="AM31" s="558"/>
      <c r="AN31" s="558"/>
      <c r="AO31" s="558"/>
      <c r="AP31" s="558"/>
      <c r="AQ31" s="558"/>
      <c r="AR31" s="558"/>
      <c r="AS31" s="558"/>
      <c r="AT31" s="558"/>
      <c r="AU31" s="558"/>
      <c r="AV31" s="558"/>
      <c r="AW31" s="558"/>
      <c r="AX31" s="558"/>
      <c r="AY31" s="558"/>
      <c r="AZ31" s="558"/>
      <c r="BA31" s="559"/>
      <c r="BB31" s="560">
        <v>399.04</v>
      </c>
      <c r="BC31" s="561"/>
      <c r="BD31" s="561"/>
      <c r="BE31" s="561"/>
      <c r="BF31" s="561"/>
      <c r="BG31" s="561"/>
      <c r="BH31" s="561"/>
      <c r="BI31" s="561"/>
      <c r="BJ31" s="561"/>
      <c r="BK31" s="561"/>
      <c r="BL31" s="561"/>
      <c r="BM31" s="561"/>
      <c r="BN31" s="561"/>
      <c r="BO31" s="561"/>
      <c r="BP31" s="561"/>
      <c r="BQ31" s="561"/>
      <c r="BR31" s="561"/>
      <c r="BS31" s="561"/>
      <c r="BT31" s="561"/>
      <c r="BU31" s="561"/>
      <c r="BV31" s="561"/>
      <c r="BW31" s="561"/>
      <c r="BX31" s="561"/>
      <c r="BY31" s="561"/>
      <c r="BZ31" s="561"/>
      <c r="CA31" s="562"/>
      <c r="CB31" s="563">
        <v>298.56</v>
      </c>
      <c r="CC31" s="564"/>
      <c r="CD31" s="564"/>
      <c r="CE31" s="564"/>
      <c r="CF31" s="564"/>
      <c r="CG31" s="564"/>
      <c r="CH31" s="564"/>
      <c r="CI31" s="564"/>
      <c r="CJ31" s="564"/>
      <c r="CK31" s="564"/>
      <c r="CL31" s="564"/>
      <c r="CM31" s="564"/>
      <c r="CN31" s="564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5"/>
    </row>
    <row r="32" spans="1:105" s="19" customFormat="1">
      <c r="A32" s="566"/>
      <c r="B32" s="558"/>
      <c r="C32" s="558"/>
      <c r="D32" s="558" t="s">
        <v>152</v>
      </c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  <c r="AC32" s="558"/>
      <c r="AD32" s="558"/>
      <c r="AE32" s="558"/>
      <c r="AF32" s="558"/>
      <c r="AG32" s="558"/>
      <c r="AH32" s="558"/>
      <c r="AI32" s="558"/>
      <c r="AJ32" s="558"/>
      <c r="AK32" s="558"/>
      <c r="AL32" s="558"/>
      <c r="AM32" s="558"/>
      <c r="AN32" s="558"/>
      <c r="AO32" s="558"/>
      <c r="AP32" s="558"/>
      <c r="AQ32" s="558"/>
      <c r="AR32" s="558"/>
      <c r="AS32" s="558"/>
      <c r="AT32" s="558"/>
      <c r="AU32" s="558"/>
      <c r="AV32" s="558"/>
      <c r="AW32" s="558"/>
      <c r="AX32" s="558"/>
      <c r="AY32" s="558"/>
      <c r="AZ32" s="558"/>
      <c r="BA32" s="559"/>
      <c r="BB32" s="560" t="s">
        <v>374</v>
      </c>
      <c r="BC32" s="561"/>
      <c r="BD32" s="561"/>
      <c r="BE32" s="561"/>
      <c r="BF32" s="561"/>
      <c r="BG32" s="561"/>
      <c r="BH32" s="561"/>
      <c r="BI32" s="561"/>
      <c r="BJ32" s="561"/>
      <c r="BK32" s="561"/>
      <c r="BL32" s="561"/>
      <c r="BM32" s="561"/>
      <c r="BN32" s="561"/>
      <c r="BO32" s="561"/>
      <c r="BP32" s="561"/>
      <c r="BQ32" s="561"/>
      <c r="BR32" s="561"/>
      <c r="BS32" s="561"/>
      <c r="BT32" s="561"/>
      <c r="BU32" s="561"/>
      <c r="BV32" s="561"/>
      <c r="BW32" s="561"/>
      <c r="BX32" s="561"/>
      <c r="BY32" s="561"/>
      <c r="BZ32" s="561"/>
      <c r="CA32" s="562"/>
      <c r="CB32" s="560" t="s">
        <v>310</v>
      </c>
      <c r="CC32" s="561"/>
      <c r="CD32" s="561"/>
      <c r="CE32" s="561"/>
      <c r="CF32" s="561"/>
      <c r="CG32" s="561"/>
      <c r="CH32" s="561"/>
      <c r="CI32" s="561"/>
      <c r="CJ32" s="561"/>
      <c r="CK32" s="561"/>
      <c r="CL32" s="561"/>
      <c r="CM32" s="561"/>
      <c r="CN32" s="561"/>
      <c r="CO32" s="561"/>
      <c r="CP32" s="561"/>
      <c r="CQ32" s="561"/>
      <c r="CR32" s="561"/>
      <c r="CS32" s="561"/>
      <c r="CT32" s="561"/>
      <c r="CU32" s="561"/>
      <c r="CV32" s="561"/>
      <c r="CW32" s="561"/>
      <c r="CX32" s="561"/>
      <c r="CY32" s="561"/>
      <c r="CZ32" s="561"/>
      <c r="DA32" s="562"/>
    </row>
    <row r="33" spans="1:105" s="19" customFormat="1">
      <c r="A33" s="567"/>
      <c r="B33" s="568"/>
      <c r="C33" s="568"/>
      <c r="D33" s="558" t="s">
        <v>153</v>
      </c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  <c r="AC33" s="558"/>
      <c r="AD33" s="558"/>
      <c r="AE33" s="558"/>
      <c r="AF33" s="558"/>
      <c r="AG33" s="558"/>
      <c r="AH33" s="558"/>
      <c r="AI33" s="558"/>
      <c r="AJ33" s="558"/>
      <c r="AK33" s="558"/>
      <c r="AL33" s="558"/>
      <c r="AM33" s="558"/>
      <c r="AN33" s="558"/>
      <c r="AO33" s="558"/>
      <c r="AP33" s="558"/>
      <c r="AQ33" s="558"/>
      <c r="AR33" s="558"/>
      <c r="AS33" s="558"/>
      <c r="AT33" s="558"/>
      <c r="AU33" s="558"/>
      <c r="AV33" s="558"/>
      <c r="AW33" s="558"/>
      <c r="AX33" s="558"/>
      <c r="AY33" s="558"/>
      <c r="AZ33" s="558"/>
      <c r="BA33" s="559"/>
      <c r="BB33" s="560">
        <v>188.1</v>
      </c>
      <c r="BC33" s="561"/>
      <c r="BD33" s="561"/>
      <c r="BE33" s="561"/>
      <c r="BF33" s="561"/>
      <c r="BG33" s="561"/>
      <c r="BH33" s="561"/>
      <c r="BI33" s="561"/>
      <c r="BJ33" s="561"/>
      <c r="BK33" s="561"/>
      <c r="BL33" s="561"/>
      <c r="BM33" s="561"/>
      <c r="BN33" s="561"/>
      <c r="BO33" s="561"/>
      <c r="BP33" s="561"/>
      <c r="BQ33" s="561"/>
      <c r="BR33" s="561"/>
      <c r="BS33" s="561"/>
      <c r="BT33" s="561"/>
      <c r="BU33" s="561"/>
      <c r="BV33" s="561"/>
      <c r="BW33" s="561"/>
      <c r="BX33" s="561"/>
      <c r="BY33" s="561"/>
      <c r="BZ33" s="561"/>
      <c r="CA33" s="562"/>
      <c r="CB33" s="563">
        <v>155.44</v>
      </c>
      <c r="CC33" s="564"/>
      <c r="CD33" s="564"/>
      <c r="CE33" s="564"/>
      <c r="CF33" s="564"/>
      <c r="CG33" s="564"/>
      <c r="CH33" s="564"/>
      <c r="CI33" s="564"/>
      <c r="CJ33" s="564"/>
      <c r="CK33" s="564"/>
      <c r="CL33" s="564"/>
      <c r="CM33" s="564"/>
      <c r="CN33" s="564"/>
      <c r="CO33" s="564"/>
      <c r="CP33" s="564"/>
      <c r="CQ33" s="564"/>
      <c r="CR33" s="564"/>
      <c r="CS33" s="564"/>
      <c r="CT33" s="564"/>
      <c r="CU33" s="564"/>
      <c r="CV33" s="564"/>
      <c r="CW33" s="564"/>
      <c r="CX33" s="564"/>
      <c r="CY33" s="564"/>
      <c r="CZ33" s="564"/>
      <c r="DA33" s="565"/>
    </row>
    <row r="34" spans="1:105" s="21" customFormat="1">
      <c r="A34" s="574"/>
      <c r="B34" s="575"/>
      <c r="C34" s="575"/>
      <c r="D34" s="575"/>
      <c r="E34" s="575"/>
      <c r="F34" s="575" t="s">
        <v>154</v>
      </c>
      <c r="G34" s="575"/>
      <c r="H34" s="575"/>
      <c r="I34" s="575"/>
      <c r="J34" s="575"/>
      <c r="K34" s="575"/>
      <c r="L34" s="575"/>
      <c r="M34" s="575"/>
      <c r="N34" s="575"/>
      <c r="O34" s="575"/>
      <c r="P34" s="575"/>
      <c r="Q34" s="575"/>
      <c r="R34" s="575"/>
      <c r="S34" s="575"/>
      <c r="T34" s="575"/>
      <c r="U34" s="575"/>
      <c r="V34" s="575"/>
      <c r="W34" s="575"/>
      <c r="X34" s="575"/>
      <c r="Y34" s="575"/>
      <c r="Z34" s="575"/>
      <c r="AA34" s="575"/>
      <c r="AB34" s="575"/>
      <c r="AC34" s="575"/>
      <c r="AD34" s="575"/>
      <c r="AE34" s="575"/>
      <c r="AF34" s="575"/>
      <c r="AG34" s="575"/>
      <c r="AH34" s="575"/>
      <c r="AI34" s="575"/>
      <c r="AJ34" s="575"/>
      <c r="AK34" s="575"/>
      <c r="AL34" s="575"/>
      <c r="AM34" s="575"/>
      <c r="AN34" s="575"/>
      <c r="AO34" s="575"/>
      <c r="AP34" s="575"/>
      <c r="AQ34" s="575"/>
      <c r="AR34" s="575"/>
      <c r="AS34" s="575"/>
      <c r="AT34" s="575"/>
      <c r="AU34" s="575"/>
      <c r="AV34" s="575"/>
      <c r="AW34" s="575"/>
      <c r="AX34" s="575"/>
      <c r="AY34" s="575"/>
      <c r="AZ34" s="575"/>
      <c r="BA34" s="576"/>
      <c r="BB34" s="577">
        <v>7.57</v>
      </c>
      <c r="BC34" s="578"/>
      <c r="BD34" s="578"/>
      <c r="BE34" s="578"/>
      <c r="BF34" s="578"/>
      <c r="BG34" s="578"/>
      <c r="BH34" s="578"/>
      <c r="BI34" s="578"/>
      <c r="BJ34" s="578"/>
      <c r="BK34" s="578"/>
      <c r="BL34" s="578"/>
      <c r="BM34" s="578"/>
      <c r="BN34" s="578"/>
      <c r="BO34" s="578"/>
      <c r="BP34" s="578"/>
      <c r="BQ34" s="578"/>
      <c r="BR34" s="578"/>
      <c r="BS34" s="578"/>
      <c r="BT34" s="578"/>
      <c r="BU34" s="578"/>
      <c r="BV34" s="578"/>
      <c r="BW34" s="578"/>
      <c r="BX34" s="578"/>
      <c r="BY34" s="578"/>
      <c r="BZ34" s="578"/>
      <c r="CA34" s="579"/>
      <c r="CB34" s="577">
        <v>8.0500000000000007</v>
      </c>
      <c r="CC34" s="578"/>
      <c r="CD34" s="578"/>
      <c r="CE34" s="578"/>
      <c r="CF34" s="578"/>
      <c r="CG34" s="578"/>
      <c r="CH34" s="578"/>
      <c r="CI34" s="578"/>
      <c r="CJ34" s="578"/>
      <c r="CK34" s="578"/>
      <c r="CL34" s="578"/>
      <c r="CM34" s="578"/>
      <c r="CN34" s="578"/>
      <c r="CO34" s="578"/>
      <c r="CP34" s="578"/>
      <c r="CQ34" s="578"/>
      <c r="CR34" s="578"/>
      <c r="CS34" s="578"/>
      <c r="CT34" s="578"/>
      <c r="CU34" s="578"/>
      <c r="CV34" s="578"/>
      <c r="CW34" s="578"/>
      <c r="CX34" s="578"/>
      <c r="CY34" s="578"/>
      <c r="CZ34" s="578"/>
      <c r="DA34" s="579"/>
    </row>
    <row r="35" spans="1:105" s="21" customFormat="1">
      <c r="A35" s="574"/>
      <c r="B35" s="575"/>
      <c r="C35" s="575"/>
      <c r="D35" s="575"/>
      <c r="E35" s="575"/>
      <c r="F35" s="575" t="s">
        <v>155</v>
      </c>
      <c r="G35" s="575"/>
      <c r="H35" s="575"/>
      <c r="I35" s="575"/>
      <c r="J35" s="575"/>
      <c r="K35" s="575"/>
      <c r="L35" s="575"/>
      <c r="M35" s="575"/>
      <c r="N35" s="575"/>
      <c r="O35" s="575"/>
      <c r="P35" s="575"/>
      <c r="Q35" s="575"/>
      <c r="R35" s="575"/>
      <c r="S35" s="575"/>
      <c r="T35" s="575"/>
      <c r="U35" s="575"/>
      <c r="V35" s="575"/>
      <c r="W35" s="575"/>
      <c r="X35" s="575"/>
      <c r="Y35" s="575"/>
      <c r="Z35" s="575"/>
      <c r="AA35" s="575"/>
      <c r="AB35" s="575"/>
      <c r="AC35" s="575"/>
      <c r="AD35" s="575"/>
      <c r="AE35" s="575"/>
      <c r="AF35" s="575"/>
      <c r="AG35" s="575"/>
      <c r="AH35" s="575"/>
      <c r="AI35" s="575"/>
      <c r="AJ35" s="575"/>
      <c r="AK35" s="575"/>
      <c r="AL35" s="575"/>
      <c r="AM35" s="575"/>
      <c r="AN35" s="575"/>
      <c r="AO35" s="575"/>
      <c r="AP35" s="575"/>
      <c r="AQ35" s="575"/>
      <c r="AR35" s="575"/>
      <c r="AS35" s="575"/>
      <c r="AT35" s="575"/>
      <c r="AU35" s="575"/>
      <c r="AV35" s="575"/>
      <c r="AW35" s="575"/>
      <c r="AX35" s="575"/>
      <c r="AY35" s="575"/>
      <c r="AZ35" s="575"/>
      <c r="BA35" s="576"/>
      <c r="BB35" s="577" t="s">
        <v>138</v>
      </c>
      <c r="BC35" s="578"/>
      <c r="BD35" s="578"/>
      <c r="BE35" s="578"/>
      <c r="BF35" s="578"/>
      <c r="BG35" s="578"/>
      <c r="BH35" s="578"/>
      <c r="BI35" s="578"/>
      <c r="BJ35" s="578"/>
      <c r="BK35" s="578"/>
      <c r="BL35" s="578"/>
      <c r="BM35" s="578"/>
      <c r="BN35" s="578"/>
      <c r="BO35" s="578"/>
      <c r="BP35" s="578"/>
      <c r="BQ35" s="578"/>
      <c r="BR35" s="578"/>
      <c r="BS35" s="578"/>
      <c r="BT35" s="578"/>
      <c r="BU35" s="578"/>
      <c r="BV35" s="578"/>
      <c r="BW35" s="578"/>
      <c r="BX35" s="578"/>
      <c r="BY35" s="578"/>
      <c r="BZ35" s="578"/>
      <c r="CA35" s="579"/>
      <c r="CB35" s="577">
        <v>1.1100000000000001</v>
      </c>
      <c r="CC35" s="578"/>
      <c r="CD35" s="578"/>
      <c r="CE35" s="578"/>
      <c r="CF35" s="578"/>
      <c r="CG35" s="578"/>
      <c r="CH35" s="578"/>
      <c r="CI35" s="578"/>
      <c r="CJ35" s="578"/>
      <c r="CK35" s="578"/>
      <c r="CL35" s="578"/>
      <c r="CM35" s="578"/>
      <c r="CN35" s="578"/>
      <c r="CO35" s="578"/>
      <c r="CP35" s="578"/>
      <c r="CQ35" s="578"/>
      <c r="CR35" s="578"/>
      <c r="CS35" s="578"/>
      <c r="CT35" s="578"/>
      <c r="CU35" s="578"/>
      <c r="CV35" s="578"/>
      <c r="CW35" s="578"/>
      <c r="CX35" s="578"/>
      <c r="CY35" s="578"/>
      <c r="CZ35" s="578"/>
      <c r="DA35" s="579"/>
    </row>
    <row r="36" spans="1:105" s="21" customFormat="1">
      <c r="A36" s="583"/>
      <c r="B36" s="584"/>
      <c r="C36" s="584"/>
      <c r="D36" s="584"/>
      <c r="E36" s="584"/>
      <c r="F36" s="575" t="s">
        <v>156</v>
      </c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75"/>
      <c r="Z36" s="575"/>
      <c r="AA36" s="575"/>
      <c r="AB36" s="575"/>
      <c r="AC36" s="575"/>
      <c r="AD36" s="575"/>
      <c r="AE36" s="575"/>
      <c r="AF36" s="575"/>
      <c r="AG36" s="575"/>
      <c r="AH36" s="575"/>
      <c r="AI36" s="575"/>
      <c r="AJ36" s="575"/>
      <c r="AK36" s="575"/>
      <c r="AL36" s="575"/>
      <c r="AM36" s="575"/>
      <c r="AN36" s="575"/>
      <c r="AO36" s="575"/>
      <c r="AP36" s="575"/>
      <c r="AQ36" s="575"/>
      <c r="AR36" s="575"/>
      <c r="AS36" s="575"/>
      <c r="AT36" s="575"/>
      <c r="AU36" s="575"/>
      <c r="AV36" s="575"/>
      <c r="AW36" s="575"/>
      <c r="AX36" s="575"/>
      <c r="AY36" s="575"/>
      <c r="AZ36" s="575"/>
      <c r="BA36" s="576"/>
      <c r="BB36" s="585">
        <v>0.5</v>
      </c>
      <c r="BC36" s="586"/>
      <c r="BD36" s="586"/>
      <c r="BE36" s="586"/>
      <c r="BF36" s="586"/>
      <c r="BG36" s="586"/>
      <c r="BH36" s="586"/>
      <c r="BI36" s="586"/>
      <c r="BJ36" s="586"/>
      <c r="BK36" s="586"/>
      <c r="BL36" s="586"/>
      <c r="BM36" s="586"/>
      <c r="BN36" s="586"/>
      <c r="BO36" s="586"/>
      <c r="BP36" s="586"/>
      <c r="BQ36" s="586"/>
      <c r="BR36" s="586"/>
      <c r="BS36" s="586"/>
      <c r="BT36" s="586"/>
      <c r="BU36" s="586"/>
      <c r="BV36" s="586"/>
      <c r="BW36" s="586"/>
      <c r="BX36" s="586"/>
      <c r="BY36" s="586"/>
      <c r="BZ36" s="586"/>
      <c r="CA36" s="587"/>
      <c r="CB36" s="585">
        <v>0.6</v>
      </c>
      <c r="CC36" s="586"/>
      <c r="CD36" s="586"/>
      <c r="CE36" s="586"/>
      <c r="CF36" s="586"/>
      <c r="CG36" s="586"/>
      <c r="CH36" s="586"/>
      <c r="CI36" s="586"/>
      <c r="CJ36" s="586"/>
      <c r="CK36" s="586"/>
      <c r="CL36" s="586"/>
      <c r="CM36" s="586"/>
      <c r="CN36" s="586"/>
      <c r="CO36" s="586"/>
      <c r="CP36" s="586"/>
      <c r="CQ36" s="586"/>
      <c r="CR36" s="586"/>
      <c r="CS36" s="586"/>
      <c r="CT36" s="586"/>
      <c r="CU36" s="586"/>
      <c r="CV36" s="586"/>
      <c r="CW36" s="586"/>
      <c r="CX36" s="586"/>
      <c r="CY36" s="586"/>
      <c r="CZ36" s="586"/>
      <c r="DA36" s="587"/>
    </row>
    <row r="37" spans="1:105" s="19" customFormat="1">
      <c r="A37" s="20"/>
      <c r="B37" s="558" t="s">
        <v>157</v>
      </c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9"/>
      <c r="BB37" s="560">
        <v>4.12</v>
      </c>
      <c r="BC37" s="561"/>
      <c r="BD37" s="561"/>
      <c r="BE37" s="561"/>
      <c r="BF37" s="561"/>
      <c r="BG37" s="561"/>
      <c r="BH37" s="561"/>
      <c r="BI37" s="561"/>
      <c r="BJ37" s="561"/>
      <c r="BK37" s="561"/>
      <c r="BL37" s="561"/>
      <c r="BM37" s="561"/>
      <c r="BN37" s="561"/>
      <c r="BO37" s="561"/>
      <c r="BP37" s="561"/>
      <c r="BQ37" s="561"/>
      <c r="BR37" s="561"/>
      <c r="BS37" s="561"/>
      <c r="BT37" s="561"/>
      <c r="BU37" s="561"/>
      <c r="BV37" s="561"/>
      <c r="BW37" s="561"/>
      <c r="BX37" s="561"/>
      <c r="BY37" s="561"/>
      <c r="BZ37" s="561"/>
      <c r="CA37" s="562"/>
      <c r="CB37" s="560">
        <v>11.79</v>
      </c>
      <c r="CC37" s="561"/>
      <c r="CD37" s="561"/>
      <c r="CE37" s="561"/>
      <c r="CF37" s="561"/>
      <c r="CG37" s="561"/>
      <c r="CH37" s="561"/>
      <c r="CI37" s="561"/>
      <c r="CJ37" s="561"/>
      <c r="CK37" s="561"/>
      <c r="CL37" s="561"/>
      <c r="CM37" s="561"/>
      <c r="CN37" s="561"/>
      <c r="CO37" s="561"/>
      <c r="CP37" s="561"/>
      <c r="CQ37" s="561"/>
      <c r="CR37" s="561"/>
      <c r="CS37" s="561"/>
      <c r="CT37" s="561"/>
      <c r="CU37" s="561"/>
      <c r="CV37" s="561"/>
      <c r="CW37" s="561"/>
      <c r="CX37" s="561"/>
      <c r="CY37" s="561"/>
      <c r="CZ37" s="561"/>
      <c r="DA37" s="562"/>
    </row>
    <row r="38" spans="1:105" ht="13.5">
      <c r="A38" s="580" t="s">
        <v>158</v>
      </c>
      <c r="B38" s="581"/>
      <c r="C38" s="581"/>
      <c r="D38" s="581"/>
      <c r="E38" s="581"/>
      <c r="F38" s="581"/>
      <c r="G38" s="581"/>
      <c r="H38" s="581"/>
      <c r="I38" s="581"/>
      <c r="J38" s="581"/>
      <c r="K38" s="581"/>
      <c r="L38" s="581"/>
      <c r="M38" s="581"/>
      <c r="N38" s="581"/>
      <c r="O38" s="581"/>
      <c r="P38" s="581"/>
      <c r="Q38" s="581"/>
      <c r="R38" s="581"/>
      <c r="S38" s="581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1"/>
      <c r="AG38" s="581"/>
      <c r="AH38" s="581"/>
      <c r="AI38" s="581"/>
      <c r="AJ38" s="581"/>
      <c r="AK38" s="581"/>
      <c r="AL38" s="581"/>
      <c r="AM38" s="581"/>
      <c r="AN38" s="581"/>
      <c r="AO38" s="581"/>
      <c r="AP38" s="581"/>
      <c r="AQ38" s="581"/>
      <c r="AR38" s="581"/>
      <c r="AS38" s="581"/>
      <c r="AT38" s="581"/>
      <c r="AU38" s="581"/>
      <c r="AV38" s="581"/>
      <c r="AW38" s="581"/>
      <c r="AX38" s="581"/>
      <c r="AY38" s="581"/>
      <c r="AZ38" s="581"/>
      <c r="BA38" s="581"/>
      <c r="BB38" s="581"/>
      <c r="BC38" s="581"/>
      <c r="BD38" s="581"/>
      <c r="BE38" s="581"/>
      <c r="BF38" s="581"/>
      <c r="BG38" s="581"/>
      <c r="BH38" s="581"/>
      <c r="BI38" s="581"/>
      <c r="BJ38" s="581"/>
      <c r="BK38" s="581"/>
      <c r="BL38" s="581"/>
      <c r="BM38" s="581"/>
      <c r="BN38" s="581"/>
      <c r="BO38" s="581"/>
      <c r="BP38" s="581"/>
      <c r="BQ38" s="581"/>
      <c r="BR38" s="581"/>
      <c r="BS38" s="581"/>
      <c r="BT38" s="581"/>
      <c r="BU38" s="581"/>
      <c r="BV38" s="581"/>
      <c r="BW38" s="581"/>
      <c r="BX38" s="581"/>
      <c r="BY38" s="581"/>
      <c r="BZ38" s="581"/>
      <c r="CA38" s="581"/>
      <c r="CB38" s="581"/>
      <c r="CC38" s="581"/>
      <c r="CD38" s="581"/>
      <c r="CE38" s="581"/>
      <c r="CF38" s="581"/>
      <c r="CG38" s="581"/>
      <c r="CH38" s="581"/>
      <c r="CI38" s="581"/>
      <c r="CJ38" s="581"/>
      <c r="CK38" s="581"/>
      <c r="CL38" s="581"/>
      <c r="CM38" s="581"/>
      <c r="CN38" s="581"/>
      <c r="CO38" s="581"/>
      <c r="CP38" s="581"/>
      <c r="CQ38" s="581"/>
      <c r="CR38" s="581"/>
      <c r="CS38" s="581"/>
      <c r="CT38" s="581"/>
      <c r="CU38" s="581"/>
      <c r="CV38" s="581"/>
      <c r="CW38" s="581"/>
      <c r="CX38" s="581"/>
      <c r="CY38" s="581"/>
      <c r="CZ38" s="581"/>
      <c r="DA38" s="582"/>
    </row>
    <row r="39" spans="1:105" s="19" customFormat="1" ht="25.5" customHeight="1">
      <c r="A39" s="18"/>
      <c r="B39" s="569" t="s">
        <v>159</v>
      </c>
      <c r="C39" s="569"/>
      <c r="D39" s="569"/>
      <c r="E39" s="569"/>
      <c r="F39" s="569"/>
      <c r="G39" s="569"/>
      <c r="H39" s="569"/>
      <c r="I39" s="569"/>
      <c r="J39" s="569"/>
      <c r="K39" s="569"/>
      <c r="L39" s="569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569"/>
      <c r="AR39" s="569"/>
      <c r="AS39" s="569"/>
      <c r="AT39" s="569"/>
      <c r="AU39" s="569"/>
      <c r="AV39" s="569"/>
      <c r="AW39" s="569"/>
      <c r="AX39" s="569"/>
      <c r="AY39" s="569"/>
      <c r="AZ39" s="569"/>
      <c r="BA39" s="570"/>
      <c r="BB39" s="571">
        <v>246.11</v>
      </c>
      <c r="BC39" s="572"/>
      <c r="BD39" s="572"/>
      <c r="BE39" s="572"/>
      <c r="BF39" s="572"/>
      <c r="BG39" s="572"/>
      <c r="BH39" s="572"/>
      <c r="BI39" s="572"/>
      <c r="BJ39" s="572"/>
      <c r="BK39" s="572"/>
      <c r="BL39" s="572"/>
      <c r="BM39" s="572"/>
      <c r="BN39" s="572"/>
      <c r="BO39" s="572"/>
      <c r="BP39" s="572"/>
      <c r="BQ39" s="572"/>
      <c r="BR39" s="572"/>
      <c r="BS39" s="572"/>
      <c r="BT39" s="572"/>
      <c r="BU39" s="572"/>
      <c r="BV39" s="572"/>
      <c r="BW39" s="572"/>
      <c r="BX39" s="572"/>
      <c r="BY39" s="572"/>
      <c r="BZ39" s="572"/>
      <c r="CA39" s="573"/>
      <c r="CB39" s="571">
        <v>250.7</v>
      </c>
      <c r="CC39" s="572"/>
      <c r="CD39" s="572"/>
      <c r="CE39" s="572"/>
      <c r="CF39" s="572"/>
      <c r="CG39" s="572"/>
      <c r="CH39" s="572"/>
      <c r="CI39" s="572"/>
      <c r="CJ39" s="572"/>
      <c r="CK39" s="572"/>
      <c r="CL39" s="572"/>
      <c r="CM39" s="572"/>
      <c r="CN39" s="572"/>
      <c r="CO39" s="572"/>
      <c r="CP39" s="572"/>
      <c r="CQ39" s="572"/>
      <c r="CR39" s="572"/>
      <c r="CS39" s="572"/>
      <c r="CT39" s="572"/>
      <c r="CU39" s="572"/>
      <c r="CV39" s="572"/>
      <c r="CW39" s="572"/>
      <c r="CX39" s="572"/>
      <c r="CY39" s="572"/>
      <c r="CZ39" s="572"/>
      <c r="DA39" s="573"/>
    </row>
    <row r="40" spans="1:105" s="19" customFormat="1">
      <c r="A40" s="18"/>
      <c r="B40" s="558" t="s">
        <v>160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8"/>
      <c r="AR40" s="558"/>
      <c r="AS40" s="558"/>
      <c r="AT40" s="558"/>
      <c r="AU40" s="558"/>
      <c r="AV40" s="558"/>
      <c r="AW40" s="558"/>
      <c r="AX40" s="558"/>
      <c r="AY40" s="558"/>
      <c r="AZ40" s="558"/>
      <c r="BA40" s="559"/>
      <c r="BB40" s="560">
        <v>49.19</v>
      </c>
      <c r="BC40" s="561"/>
      <c r="BD40" s="561"/>
      <c r="BE40" s="561"/>
      <c r="BF40" s="561"/>
      <c r="BG40" s="561"/>
      <c r="BH40" s="561"/>
      <c r="BI40" s="561"/>
      <c r="BJ40" s="561"/>
      <c r="BK40" s="561"/>
      <c r="BL40" s="561"/>
      <c r="BM40" s="561"/>
      <c r="BN40" s="561"/>
      <c r="BO40" s="561"/>
      <c r="BP40" s="561"/>
      <c r="BQ40" s="561"/>
      <c r="BR40" s="561"/>
      <c r="BS40" s="561"/>
      <c r="BT40" s="561"/>
      <c r="BU40" s="561"/>
      <c r="BV40" s="561"/>
      <c r="BW40" s="561"/>
      <c r="BX40" s="561"/>
      <c r="BY40" s="561"/>
      <c r="BZ40" s="561"/>
      <c r="CA40" s="562"/>
      <c r="CB40" s="560">
        <v>236.14</v>
      </c>
      <c r="CC40" s="561"/>
      <c r="CD40" s="561"/>
      <c r="CE40" s="561"/>
      <c r="CF40" s="561"/>
      <c r="CG40" s="561"/>
      <c r="CH40" s="561"/>
      <c r="CI40" s="561"/>
      <c r="CJ40" s="561"/>
      <c r="CK40" s="561"/>
      <c r="CL40" s="561"/>
      <c r="CM40" s="561"/>
      <c r="CN40" s="561"/>
      <c r="CO40" s="561"/>
      <c r="CP40" s="561"/>
      <c r="CQ40" s="561"/>
      <c r="CR40" s="561"/>
      <c r="CS40" s="561"/>
      <c r="CT40" s="561"/>
      <c r="CU40" s="561"/>
      <c r="CV40" s="561"/>
      <c r="CW40" s="561"/>
      <c r="CX40" s="561"/>
      <c r="CY40" s="561"/>
      <c r="CZ40" s="561"/>
      <c r="DA40" s="562"/>
    </row>
    <row r="41" spans="1:105" s="19" customFormat="1">
      <c r="A41" s="18"/>
      <c r="B41" s="558" t="s">
        <v>161</v>
      </c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  <c r="AB41" s="558"/>
      <c r="AC41" s="558"/>
      <c r="AD41" s="558"/>
      <c r="AE41" s="558"/>
      <c r="AF41" s="558"/>
      <c r="AG41" s="558"/>
      <c r="AH41" s="558"/>
      <c r="AI41" s="558"/>
      <c r="AJ41" s="558"/>
      <c r="AK41" s="558"/>
      <c r="AL41" s="558"/>
      <c r="AM41" s="558"/>
      <c r="AN41" s="558"/>
      <c r="AO41" s="558"/>
      <c r="AP41" s="558"/>
      <c r="AQ41" s="558"/>
      <c r="AR41" s="558"/>
      <c r="AS41" s="558"/>
      <c r="AT41" s="558"/>
      <c r="AU41" s="558"/>
      <c r="AV41" s="558"/>
      <c r="AW41" s="558"/>
      <c r="AX41" s="558"/>
      <c r="AY41" s="558"/>
      <c r="AZ41" s="558"/>
      <c r="BA41" s="559"/>
      <c r="BB41" s="588">
        <v>1</v>
      </c>
      <c r="BC41" s="561"/>
      <c r="BD41" s="561"/>
      <c r="BE41" s="561"/>
      <c r="BF41" s="561"/>
      <c r="BG41" s="561"/>
      <c r="BH41" s="561"/>
      <c r="BI41" s="561"/>
      <c r="BJ41" s="561"/>
      <c r="BK41" s="561"/>
      <c r="BL41" s="561"/>
      <c r="BM41" s="561"/>
      <c r="BN41" s="561"/>
      <c r="BO41" s="561"/>
      <c r="BP41" s="561"/>
      <c r="BQ41" s="561"/>
      <c r="BR41" s="561"/>
      <c r="BS41" s="561"/>
      <c r="BT41" s="561"/>
      <c r="BU41" s="561"/>
      <c r="BV41" s="561"/>
      <c r="BW41" s="561"/>
      <c r="BX41" s="561"/>
      <c r="BY41" s="561"/>
      <c r="BZ41" s="561"/>
      <c r="CA41" s="562"/>
      <c r="CB41" s="588">
        <v>1</v>
      </c>
      <c r="CC41" s="561"/>
      <c r="CD41" s="561"/>
      <c r="CE41" s="561"/>
      <c r="CF41" s="561"/>
      <c r="CG41" s="561"/>
      <c r="CH41" s="561"/>
      <c r="CI41" s="561"/>
      <c r="CJ41" s="561"/>
      <c r="CK41" s="561"/>
      <c r="CL41" s="561"/>
      <c r="CM41" s="561"/>
      <c r="CN41" s="561"/>
      <c r="CO41" s="561"/>
      <c r="CP41" s="561"/>
      <c r="CQ41" s="561"/>
      <c r="CR41" s="561"/>
      <c r="CS41" s="561"/>
      <c r="CT41" s="561"/>
      <c r="CU41" s="561"/>
      <c r="CV41" s="561"/>
      <c r="CW41" s="561"/>
      <c r="CX41" s="561"/>
      <c r="CY41" s="561"/>
      <c r="CZ41" s="561"/>
      <c r="DA41" s="562"/>
    </row>
    <row r="42" spans="1:105" s="19" customFormat="1">
      <c r="A42" s="20"/>
      <c r="B42" s="558" t="s">
        <v>162</v>
      </c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  <c r="AB42" s="558"/>
      <c r="AC42" s="558"/>
      <c r="AD42" s="558"/>
      <c r="AE42" s="558"/>
      <c r="AF42" s="558"/>
      <c r="AG42" s="558"/>
      <c r="AH42" s="558"/>
      <c r="AI42" s="558"/>
      <c r="AJ42" s="558"/>
      <c r="AK42" s="558"/>
      <c r="AL42" s="558"/>
      <c r="AM42" s="558"/>
      <c r="AN42" s="558"/>
      <c r="AO42" s="558"/>
      <c r="AP42" s="558"/>
      <c r="AQ42" s="558"/>
      <c r="AR42" s="558"/>
      <c r="AS42" s="558"/>
      <c r="AT42" s="558"/>
      <c r="AU42" s="558"/>
      <c r="AV42" s="558"/>
      <c r="AW42" s="558"/>
      <c r="AX42" s="558"/>
      <c r="AY42" s="558"/>
      <c r="AZ42" s="558"/>
      <c r="BA42" s="559"/>
      <c r="BB42" s="560" t="s">
        <v>138</v>
      </c>
      <c r="BC42" s="561"/>
      <c r="BD42" s="561"/>
      <c r="BE42" s="561"/>
      <c r="BF42" s="561"/>
      <c r="BG42" s="561"/>
      <c r="BH42" s="561"/>
      <c r="BI42" s="561"/>
      <c r="BJ42" s="561"/>
      <c r="BK42" s="561"/>
      <c r="BL42" s="561"/>
      <c r="BM42" s="561"/>
      <c r="BN42" s="561"/>
      <c r="BO42" s="561"/>
      <c r="BP42" s="561"/>
      <c r="BQ42" s="561"/>
      <c r="BR42" s="561"/>
      <c r="BS42" s="561"/>
      <c r="BT42" s="561"/>
      <c r="BU42" s="561"/>
      <c r="BV42" s="561"/>
      <c r="BW42" s="561"/>
      <c r="BX42" s="561"/>
      <c r="BY42" s="561"/>
      <c r="BZ42" s="561"/>
      <c r="CA42" s="562"/>
      <c r="CB42" s="560" t="s">
        <v>138</v>
      </c>
      <c r="CC42" s="561"/>
      <c r="CD42" s="561"/>
      <c r="CE42" s="561"/>
      <c r="CF42" s="561"/>
      <c r="CG42" s="561"/>
      <c r="CH42" s="561"/>
      <c r="CI42" s="561"/>
      <c r="CJ42" s="561"/>
      <c r="CK42" s="561"/>
      <c r="CL42" s="561"/>
      <c r="CM42" s="561"/>
      <c r="CN42" s="561"/>
      <c r="CO42" s="561"/>
      <c r="CP42" s="561"/>
      <c r="CQ42" s="561"/>
      <c r="CR42" s="561"/>
      <c r="CS42" s="561"/>
      <c r="CT42" s="561"/>
      <c r="CU42" s="561"/>
      <c r="CV42" s="561"/>
      <c r="CW42" s="561"/>
      <c r="CX42" s="561"/>
      <c r="CY42" s="561"/>
      <c r="CZ42" s="561"/>
      <c r="DA42" s="562"/>
    </row>
    <row r="43" spans="1:105" ht="13.5">
      <c r="A43" s="580" t="s">
        <v>163</v>
      </c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1"/>
      <c r="AL43" s="581"/>
      <c r="AM43" s="581"/>
      <c r="AN43" s="581"/>
      <c r="AO43" s="581"/>
      <c r="AP43" s="581"/>
      <c r="AQ43" s="581"/>
      <c r="AR43" s="581"/>
      <c r="AS43" s="581"/>
      <c r="AT43" s="581"/>
      <c r="AU43" s="581"/>
      <c r="AV43" s="581"/>
      <c r="AW43" s="581"/>
      <c r="AX43" s="581"/>
      <c r="AY43" s="581"/>
      <c r="AZ43" s="581"/>
      <c r="BA43" s="581"/>
      <c r="BB43" s="581"/>
      <c r="BC43" s="581"/>
      <c r="BD43" s="581"/>
      <c r="BE43" s="581"/>
      <c r="BF43" s="581"/>
      <c r="BG43" s="581"/>
      <c r="BH43" s="581"/>
      <c r="BI43" s="581"/>
      <c r="BJ43" s="581"/>
      <c r="BK43" s="581"/>
      <c r="BL43" s="581"/>
      <c r="BM43" s="581"/>
      <c r="BN43" s="581"/>
      <c r="BO43" s="581"/>
      <c r="BP43" s="581"/>
      <c r="BQ43" s="581"/>
      <c r="BR43" s="581"/>
      <c r="BS43" s="581"/>
      <c r="BT43" s="581"/>
      <c r="BU43" s="581"/>
      <c r="BV43" s="581"/>
      <c r="BW43" s="581"/>
      <c r="BX43" s="581"/>
      <c r="BY43" s="581"/>
      <c r="BZ43" s="581"/>
      <c r="CA43" s="581"/>
      <c r="CB43" s="581"/>
      <c r="CC43" s="581"/>
      <c r="CD43" s="581"/>
      <c r="CE43" s="581"/>
      <c r="CF43" s="581"/>
      <c r="CG43" s="581"/>
      <c r="CH43" s="581"/>
      <c r="CI43" s="581"/>
      <c r="CJ43" s="581"/>
      <c r="CK43" s="581"/>
      <c r="CL43" s="581"/>
      <c r="CM43" s="581"/>
      <c r="CN43" s="581"/>
      <c r="CO43" s="581"/>
      <c r="CP43" s="581"/>
      <c r="CQ43" s="581"/>
      <c r="CR43" s="581"/>
      <c r="CS43" s="581"/>
      <c r="CT43" s="581"/>
      <c r="CU43" s="581"/>
      <c r="CV43" s="581"/>
      <c r="CW43" s="581"/>
      <c r="CX43" s="581"/>
      <c r="CY43" s="581"/>
      <c r="CZ43" s="581"/>
      <c r="DA43" s="582"/>
    </row>
    <row r="44" spans="1:105" s="19" customFormat="1">
      <c r="A44" s="20"/>
      <c r="B44" s="558" t="s">
        <v>164</v>
      </c>
      <c r="C44" s="558"/>
      <c r="D44" s="558"/>
      <c r="E44" s="558"/>
      <c r="F44" s="558"/>
      <c r="G44" s="558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  <c r="AI44" s="558"/>
      <c r="AJ44" s="558"/>
      <c r="AK44" s="558"/>
      <c r="AL44" s="558"/>
      <c r="AM44" s="558"/>
      <c r="AN44" s="558"/>
      <c r="AO44" s="558"/>
      <c r="AP44" s="558"/>
      <c r="AQ44" s="558"/>
      <c r="AR44" s="558"/>
      <c r="AS44" s="558"/>
      <c r="AT44" s="558"/>
      <c r="AU44" s="558"/>
      <c r="AV44" s="558"/>
      <c r="AW44" s="558"/>
      <c r="AX44" s="558"/>
      <c r="AY44" s="558"/>
      <c r="AZ44" s="558"/>
      <c r="BA44" s="559"/>
      <c r="BB44" s="560"/>
      <c r="BC44" s="561"/>
      <c r="BD44" s="561"/>
      <c r="BE44" s="561"/>
      <c r="BF44" s="561"/>
      <c r="BG44" s="561"/>
      <c r="BH44" s="561"/>
      <c r="BI44" s="561"/>
      <c r="BJ44" s="561"/>
      <c r="BK44" s="561"/>
      <c r="BL44" s="561"/>
      <c r="BM44" s="561"/>
      <c r="BN44" s="561"/>
      <c r="BO44" s="561"/>
      <c r="BP44" s="561"/>
      <c r="BQ44" s="561"/>
      <c r="BR44" s="561"/>
      <c r="BS44" s="561"/>
      <c r="BT44" s="561"/>
      <c r="BU44" s="561"/>
      <c r="BV44" s="561"/>
      <c r="BW44" s="561"/>
      <c r="BX44" s="561"/>
      <c r="BY44" s="561"/>
      <c r="BZ44" s="561"/>
      <c r="CA44" s="562"/>
      <c r="CB44" s="560"/>
      <c r="CC44" s="561"/>
      <c r="CD44" s="561"/>
      <c r="CE44" s="561"/>
      <c r="CF44" s="561"/>
      <c r="CG44" s="561"/>
      <c r="CH44" s="561"/>
      <c r="CI44" s="561"/>
      <c r="CJ44" s="561"/>
      <c r="CK44" s="561"/>
      <c r="CL44" s="561"/>
      <c r="CM44" s="561"/>
      <c r="CN44" s="561"/>
      <c r="CO44" s="561"/>
      <c r="CP44" s="561"/>
      <c r="CQ44" s="561"/>
      <c r="CR44" s="561"/>
      <c r="CS44" s="561"/>
      <c r="CT44" s="561"/>
      <c r="CU44" s="561"/>
      <c r="CV44" s="561"/>
      <c r="CW44" s="561"/>
      <c r="CX44" s="561"/>
      <c r="CY44" s="561"/>
      <c r="CZ44" s="561"/>
      <c r="DA44" s="562"/>
    </row>
    <row r="45" spans="1:105" s="19" customFormat="1">
      <c r="A45" s="566"/>
      <c r="B45" s="558"/>
      <c r="C45" s="558"/>
      <c r="D45" s="558" t="s">
        <v>375</v>
      </c>
      <c r="E45" s="558"/>
      <c r="F45" s="558"/>
      <c r="G45" s="558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  <c r="AB45" s="558"/>
      <c r="AC45" s="558"/>
      <c r="AD45" s="558"/>
      <c r="AE45" s="558"/>
      <c r="AF45" s="558"/>
      <c r="AG45" s="558"/>
      <c r="AH45" s="558"/>
      <c r="AI45" s="558"/>
      <c r="AJ45" s="558"/>
      <c r="AK45" s="558"/>
      <c r="AL45" s="558"/>
      <c r="AM45" s="558"/>
      <c r="AN45" s="558"/>
      <c r="AO45" s="558"/>
      <c r="AP45" s="558"/>
      <c r="AQ45" s="558"/>
      <c r="AR45" s="558"/>
      <c r="AS45" s="558"/>
      <c r="AT45" s="558"/>
      <c r="AU45" s="558"/>
      <c r="AV45" s="558"/>
      <c r="AW45" s="558"/>
      <c r="AX45" s="558"/>
      <c r="AY45" s="558"/>
      <c r="AZ45" s="558"/>
      <c r="BA45" s="559"/>
      <c r="BB45" s="563">
        <f>CB21</f>
        <v>197.9</v>
      </c>
      <c r="BC45" s="561"/>
      <c r="BD45" s="561"/>
      <c r="BE45" s="561"/>
      <c r="BF45" s="561"/>
      <c r="BG45" s="561"/>
      <c r="BH45" s="561"/>
      <c r="BI45" s="561"/>
      <c r="BJ45" s="561"/>
      <c r="BK45" s="561"/>
      <c r="BL45" s="561"/>
      <c r="BM45" s="561"/>
      <c r="BN45" s="561"/>
      <c r="BO45" s="561"/>
      <c r="BP45" s="561"/>
      <c r="BQ45" s="561"/>
      <c r="BR45" s="561"/>
      <c r="BS45" s="561"/>
      <c r="BT45" s="561"/>
      <c r="BU45" s="561"/>
      <c r="BV45" s="561"/>
      <c r="BW45" s="561"/>
      <c r="BX45" s="561"/>
      <c r="BY45" s="561"/>
      <c r="BZ45" s="561"/>
      <c r="CA45" s="562"/>
      <c r="CB45" s="560"/>
      <c r="CC45" s="561"/>
      <c r="CD45" s="561"/>
      <c r="CE45" s="561"/>
      <c r="CF45" s="561"/>
      <c r="CG45" s="561"/>
      <c r="CH45" s="561"/>
      <c r="CI45" s="561"/>
      <c r="CJ45" s="561"/>
      <c r="CK45" s="561"/>
      <c r="CL45" s="561"/>
      <c r="CM45" s="561"/>
      <c r="CN45" s="561"/>
      <c r="CO45" s="561"/>
      <c r="CP45" s="561"/>
      <c r="CQ45" s="561"/>
      <c r="CR45" s="561"/>
      <c r="CS45" s="561"/>
      <c r="CT45" s="561"/>
      <c r="CU45" s="561"/>
      <c r="CV45" s="561"/>
      <c r="CW45" s="561"/>
      <c r="CX45" s="561"/>
      <c r="CY45" s="561"/>
      <c r="CZ45" s="561"/>
      <c r="DA45" s="562"/>
    </row>
    <row r="46" spans="1:105" s="19" customFormat="1">
      <c r="A46" s="567"/>
      <c r="B46" s="568"/>
      <c r="C46" s="568"/>
      <c r="D46" s="558" t="s">
        <v>165</v>
      </c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  <c r="AB46" s="558"/>
      <c r="AC46" s="558"/>
      <c r="AD46" s="558"/>
      <c r="AE46" s="558"/>
      <c r="AF46" s="558"/>
      <c r="AG46" s="558"/>
      <c r="AH46" s="558"/>
      <c r="AI46" s="558"/>
      <c r="AJ46" s="558"/>
      <c r="AK46" s="558"/>
      <c r="AL46" s="558"/>
      <c r="AM46" s="558"/>
      <c r="AN46" s="558"/>
      <c r="AO46" s="558"/>
      <c r="AP46" s="558"/>
      <c r="AQ46" s="558"/>
      <c r="AR46" s="558"/>
      <c r="AS46" s="558"/>
      <c r="AT46" s="558"/>
      <c r="AU46" s="558"/>
      <c r="AV46" s="558"/>
      <c r="AW46" s="558"/>
      <c r="AX46" s="558"/>
      <c r="AY46" s="558"/>
      <c r="AZ46" s="558"/>
      <c r="BA46" s="559"/>
      <c r="BB46" s="571">
        <f>BB45*5</f>
        <v>989.5</v>
      </c>
      <c r="BC46" s="572"/>
      <c r="BD46" s="572"/>
      <c r="BE46" s="572"/>
      <c r="BF46" s="572"/>
      <c r="BG46" s="572"/>
      <c r="BH46" s="572"/>
      <c r="BI46" s="572"/>
      <c r="BJ46" s="572"/>
      <c r="BK46" s="572"/>
      <c r="BL46" s="572"/>
      <c r="BM46" s="572"/>
      <c r="BN46" s="572"/>
      <c r="BO46" s="572"/>
      <c r="BP46" s="572"/>
      <c r="BQ46" s="572"/>
      <c r="BR46" s="572"/>
      <c r="BS46" s="572"/>
      <c r="BT46" s="572"/>
      <c r="BU46" s="572"/>
      <c r="BV46" s="572"/>
      <c r="BW46" s="572"/>
      <c r="BX46" s="572"/>
      <c r="BY46" s="572"/>
      <c r="BZ46" s="572"/>
      <c r="CA46" s="573"/>
      <c r="CB46" s="560"/>
      <c r="CC46" s="561"/>
      <c r="CD46" s="561"/>
      <c r="CE46" s="561"/>
      <c r="CF46" s="561"/>
      <c r="CG46" s="561"/>
      <c r="CH46" s="561"/>
      <c r="CI46" s="561"/>
      <c r="CJ46" s="561"/>
      <c r="CK46" s="561"/>
      <c r="CL46" s="561"/>
      <c r="CM46" s="561"/>
      <c r="CN46" s="561"/>
      <c r="CO46" s="561"/>
      <c r="CP46" s="561"/>
      <c r="CQ46" s="561"/>
      <c r="CR46" s="561"/>
      <c r="CS46" s="561"/>
      <c r="CT46" s="561"/>
      <c r="CU46" s="561"/>
      <c r="CV46" s="561"/>
      <c r="CW46" s="561"/>
      <c r="CX46" s="561"/>
      <c r="CY46" s="561"/>
      <c r="CZ46" s="561"/>
      <c r="DA46" s="562"/>
    </row>
    <row r="47" spans="1:105" s="19" customFormat="1">
      <c r="A47" s="22"/>
      <c r="B47" s="558" t="s">
        <v>166</v>
      </c>
      <c r="C47" s="558"/>
      <c r="D47" s="558"/>
      <c r="E47" s="558"/>
      <c r="F47" s="558"/>
      <c r="G47" s="558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  <c r="AB47" s="558"/>
      <c r="AC47" s="558"/>
      <c r="AD47" s="558"/>
      <c r="AE47" s="558"/>
      <c r="AF47" s="558"/>
      <c r="AG47" s="558"/>
      <c r="AH47" s="558"/>
      <c r="AI47" s="558"/>
      <c r="AJ47" s="558"/>
      <c r="AK47" s="558"/>
      <c r="AL47" s="558"/>
      <c r="AM47" s="558"/>
      <c r="AN47" s="558"/>
      <c r="AO47" s="558"/>
      <c r="AP47" s="558"/>
      <c r="AQ47" s="558"/>
      <c r="AR47" s="558"/>
      <c r="AS47" s="558"/>
      <c r="AT47" s="558"/>
      <c r="AU47" s="558"/>
      <c r="AV47" s="558"/>
      <c r="AW47" s="558"/>
      <c r="AX47" s="558"/>
      <c r="AY47" s="558"/>
      <c r="AZ47" s="558"/>
      <c r="BA47" s="559"/>
      <c r="BB47" s="560" t="s">
        <v>167</v>
      </c>
      <c r="BC47" s="561"/>
      <c r="BD47" s="561"/>
      <c r="BE47" s="561"/>
      <c r="BF47" s="561"/>
      <c r="BG47" s="561"/>
      <c r="BH47" s="561"/>
      <c r="BI47" s="561"/>
      <c r="BJ47" s="561"/>
      <c r="BK47" s="561"/>
      <c r="BL47" s="561"/>
      <c r="BM47" s="561"/>
      <c r="BN47" s="561"/>
      <c r="BO47" s="561"/>
      <c r="BP47" s="561"/>
      <c r="BQ47" s="561"/>
      <c r="BR47" s="561"/>
      <c r="BS47" s="561"/>
      <c r="BT47" s="561"/>
      <c r="BU47" s="561"/>
      <c r="BV47" s="561"/>
      <c r="BW47" s="561"/>
      <c r="BX47" s="561"/>
      <c r="BY47" s="561"/>
      <c r="BZ47" s="561"/>
      <c r="CA47" s="562"/>
      <c r="CB47" s="560"/>
      <c r="CC47" s="561"/>
      <c r="CD47" s="561"/>
      <c r="CE47" s="561"/>
      <c r="CF47" s="561"/>
      <c r="CG47" s="561"/>
      <c r="CH47" s="561"/>
      <c r="CI47" s="561"/>
      <c r="CJ47" s="561"/>
      <c r="CK47" s="561"/>
      <c r="CL47" s="561"/>
      <c r="CM47" s="561"/>
      <c r="CN47" s="561"/>
      <c r="CO47" s="561"/>
      <c r="CP47" s="561"/>
      <c r="CQ47" s="561"/>
      <c r="CR47" s="561"/>
      <c r="CS47" s="561"/>
      <c r="CT47" s="561"/>
      <c r="CU47" s="561"/>
      <c r="CV47" s="561"/>
      <c r="CW47" s="561"/>
      <c r="CX47" s="561"/>
      <c r="CY47" s="561"/>
      <c r="CZ47" s="561"/>
      <c r="DA47" s="562"/>
    </row>
    <row r="48" spans="1:105" s="5" customFormat="1" ht="15" customHeight="1">
      <c r="C48" s="589" t="s">
        <v>71</v>
      </c>
      <c r="D48" s="589"/>
      <c r="E48" s="5" t="s">
        <v>168</v>
      </c>
    </row>
    <row r="51" spans="1:105">
      <c r="A51" s="105" t="s">
        <v>169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</row>
  </sheetData>
  <mergeCells count="137">
    <mergeCell ref="B47:BA47"/>
    <mergeCell ref="BB47:CA47"/>
    <mergeCell ref="CB47:DA47"/>
    <mergeCell ref="C48:D48"/>
    <mergeCell ref="A51:DA51"/>
    <mergeCell ref="A45:C45"/>
    <mergeCell ref="D45:BA45"/>
    <mergeCell ref="BB45:CA45"/>
    <mergeCell ref="CB45:DA45"/>
    <mergeCell ref="A46:C46"/>
    <mergeCell ref="D46:BA46"/>
    <mergeCell ref="BB46:CA46"/>
    <mergeCell ref="CB46:DA46"/>
    <mergeCell ref="B42:BA42"/>
    <mergeCell ref="BB42:CA42"/>
    <mergeCell ref="CB42:DA42"/>
    <mergeCell ref="A43:DA43"/>
    <mergeCell ref="B44:BA44"/>
    <mergeCell ref="BB44:CA44"/>
    <mergeCell ref="CB44:DA44"/>
    <mergeCell ref="B40:BA40"/>
    <mergeCell ref="BB40:CA40"/>
    <mergeCell ref="CB40:DA40"/>
    <mergeCell ref="B41:BA41"/>
    <mergeCell ref="BB41:CA41"/>
    <mergeCell ref="CB41:DA41"/>
    <mergeCell ref="B37:BA37"/>
    <mergeCell ref="BB37:CA37"/>
    <mergeCell ref="CB37:DA37"/>
    <mergeCell ref="A38:DA38"/>
    <mergeCell ref="B39:BA39"/>
    <mergeCell ref="BB39:CA39"/>
    <mergeCell ref="CB39:DA39"/>
    <mergeCell ref="A35:E35"/>
    <mergeCell ref="F35:BA35"/>
    <mergeCell ref="BB35:CA35"/>
    <mergeCell ref="CB35:DA35"/>
    <mergeCell ref="A36:E36"/>
    <mergeCell ref="F36:BA36"/>
    <mergeCell ref="BB36:CA36"/>
    <mergeCell ref="CB36:DA36"/>
    <mergeCell ref="A33:C33"/>
    <mergeCell ref="D33:BA33"/>
    <mergeCell ref="BB33:CA33"/>
    <mergeCell ref="CB33:DA33"/>
    <mergeCell ref="A34:E34"/>
    <mergeCell ref="F34:BA34"/>
    <mergeCell ref="BB34:CA34"/>
    <mergeCell ref="CB34:DA34"/>
    <mergeCell ref="B31:BA31"/>
    <mergeCell ref="BB31:CA31"/>
    <mergeCell ref="CB31:DA31"/>
    <mergeCell ref="A32:C32"/>
    <mergeCell ref="D32:BA32"/>
    <mergeCell ref="BB32:CA32"/>
    <mergeCell ref="CB32:DA32"/>
    <mergeCell ref="A29:C29"/>
    <mergeCell ref="D29:BA29"/>
    <mergeCell ref="BB29:CA29"/>
    <mergeCell ref="CB29:DA29"/>
    <mergeCell ref="A30:C30"/>
    <mergeCell ref="D30:BA30"/>
    <mergeCell ref="BB30:CA30"/>
    <mergeCell ref="CB30:DA30"/>
    <mergeCell ref="A27:C27"/>
    <mergeCell ref="D27:BA27"/>
    <mergeCell ref="BB27:CA27"/>
    <mergeCell ref="CB27:DA27"/>
    <mergeCell ref="A28:C28"/>
    <mergeCell ref="D28:BA28"/>
    <mergeCell ref="BB28:CA28"/>
    <mergeCell ref="CB28:DA28"/>
    <mergeCell ref="B25:BA25"/>
    <mergeCell ref="BB25:CA25"/>
    <mergeCell ref="CB25:DA25"/>
    <mergeCell ref="B26:BA26"/>
    <mergeCell ref="BB26:CA26"/>
    <mergeCell ref="CB26:DA26"/>
    <mergeCell ref="A23:C23"/>
    <mergeCell ref="D23:BA23"/>
    <mergeCell ref="BB23:CA23"/>
    <mergeCell ref="CB23:DA23"/>
    <mergeCell ref="A24:C24"/>
    <mergeCell ref="D24:BA24"/>
    <mergeCell ref="BB24:CA24"/>
    <mergeCell ref="CB24:DA24"/>
    <mergeCell ref="B21:BA21"/>
    <mergeCell ref="BB21:CA21"/>
    <mergeCell ref="CB21:DA21"/>
    <mergeCell ref="B22:BA22"/>
    <mergeCell ref="BB22:CA22"/>
    <mergeCell ref="CB22:DA22"/>
    <mergeCell ref="A19:C19"/>
    <mergeCell ref="D19:BA19"/>
    <mergeCell ref="BB19:CA19"/>
    <mergeCell ref="CB19:DA19"/>
    <mergeCell ref="A20:C20"/>
    <mergeCell ref="D20:BA20"/>
    <mergeCell ref="BB20:CA20"/>
    <mergeCell ref="CB20:DA20"/>
    <mergeCell ref="B17:BA17"/>
    <mergeCell ref="BB17:CA17"/>
    <mergeCell ref="CB17:DA17"/>
    <mergeCell ref="B18:BA18"/>
    <mergeCell ref="BB18:CA18"/>
    <mergeCell ref="CB18:DA18"/>
    <mergeCell ref="A15:BA15"/>
    <mergeCell ref="BB15:CA15"/>
    <mergeCell ref="CB15:DA15"/>
    <mergeCell ref="B16:BA16"/>
    <mergeCell ref="BB16:CA16"/>
    <mergeCell ref="CB16:DA16"/>
    <mergeCell ref="A13:BA13"/>
    <mergeCell ref="BB13:CA13"/>
    <mergeCell ref="CB13:DA13"/>
    <mergeCell ref="A14:BA14"/>
    <mergeCell ref="BB14:CA14"/>
    <mergeCell ref="CB14:DA14"/>
    <mergeCell ref="A6:DA6"/>
    <mergeCell ref="BZ7:DA7"/>
    <mergeCell ref="BZ8:DA8"/>
    <mergeCell ref="BZ9:DA9"/>
    <mergeCell ref="BY10:BZ10"/>
    <mergeCell ref="CA10:CC10"/>
    <mergeCell ref="CD10:CE10"/>
    <mergeCell ref="CF10:CO10"/>
    <mergeCell ref="CP10:CR10"/>
    <mergeCell ref="CS10:CU10"/>
    <mergeCell ref="CC1:DA1"/>
    <mergeCell ref="A3:DA3"/>
    <mergeCell ref="K5:BD5"/>
    <mergeCell ref="BE5:BH5"/>
    <mergeCell ref="BI5:BR5"/>
    <mergeCell ref="BS5:BY5"/>
    <mergeCell ref="BZ5:CE5"/>
    <mergeCell ref="CF5:CL5"/>
    <mergeCell ref="CB12:DA12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R61"/>
  <sheetViews>
    <sheetView view="pageBreakPreview" topLeftCell="A46" zoomScale="115" zoomScaleSheetLayoutView="115" workbookViewId="0">
      <selection activeCell="AI54" sqref="AI54:AR54"/>
    </sheetView>
  </sheetViews>
  <sheetFormatPr defaultColWidth="0.75" defaultRowHeight="11.25"/>
  <cols>
    <col min="1" max="1" width="1.5" style="45" customWidth="1"/>
    <col min="2" max="2" width="1.875" style="45" customWidth="1"/>
    <col min="3" max="3" width="1.375" style="45" customWidth="1"/>
    <col min="4" max="4" width="3" style="45" customWidth="1"/>
    <col min="5" max="33" width="0.75" style="5"/>
    <col min="34" max="34" width="4" style="5" customWidth="1"/>
    <col min="35" max="43" width="0.75" style="5"/>
    <col min="44" max="44" width="2.125" style="5" customWidth="1"/>
    <col min="45" max="52" width="0.75" style="5"/>
    <col min="53" max="53" width="2.375" style="5" customWidth="1"/>
    <col min="54" max="61" width="0.75" style="5"/>
    <col min="62" max="62" width="1.125" style="5" customWidth="1"/>
    <col min="63" max="91" width="0.75" style="5"/>
    <col min="92" max="92" width="2.875" style="5" customWidth="1"/>
    <col min="93" max="100" width="0.75" style="5"/>
    <col min="101" max="101" width="2.375" style="5" customWidth="1"/>
    <col min="102" max="109" width="0.75" style="5"/>
    <col min="110" max="110" width="6" style="5" customWidth="1"/>
    <col min="111" max="121" width="0.75" style="5"/>
    <col min="122" max="122" width="2.875" style="5" customWidth="1"/>
    <col min="123" max="16384" width="0.75" style="5"/>
  </cols>
  <sheetData>
    <row r="1" spans="1:122">
      <c r="DR1" s="28" t="s">
        <v>225</v>
      </c>
    </row>
    <row r="2" spans="1:122">
      <c r="DR2" s="28" t="s">
        <v>171</v>
      </c>
    </row>
    <row r="3" spans="1:122"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R3" s="28" t="s">
        <v>172</v>
      </c>
    </row>
    <row r="4" spans="1:122" s="23" customFormat="1" ht="15.75">
      <c r="A4" s="46"/>
      <c r="B4" s="46"/>
      <c r="C4" s="46"/>
      <c r="D4" s="46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1"/>
    </row>
    <row r="5" spans="1:122" s="10" customFormat="1" ht="51.75" customHeight="1">
      <c r="A5" s="150" t="s">
        <v>323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</row>
    <row r="6" spans="1:122" s="10" customFormat="1" ht="15.75">
      <c r="A6" s="49"/>
      <c r="B6" s="47"/>
      <c r="C6" s="47"/>
      <c r="D6" s="47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</row>
    <row r="7" spans="1:122" s="10" customFormat="1" ht="12.75" customHeight="1">
      <c r="A7" s="49"/>
      <c r="B7" s="47"/>
      <c r="C7" s="47"/>
      <c r="D7" s="47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BO7" s="32"/>
      <c r="BP7" s="32"/>
      <c r="BQ7" s="32"/>
      <c r="BR7" s="32"/>
      <c r="BS7" s="32"/>
      <c r="BT7" s="32"/>
      <c r="BU7" s="32"/>
      <c r="BV7" s="32"/>
      <c r="BW7" s="32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13" t="s">
        <v>226</v>
      </c>
    </row>
    <row r="8" spans="1:122" s="8" customFormat="1" ht="12.75">
      <c r="A8" s="48"/>
      <c r="B8" s="48"/>
      <c r="C8" s="48"/>
      <c r="D8" s="48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CN8" s="11"/>
      <c r="CO8" s="11"/>
      <c r="CP8" s="11"/>
      <c r="CQ8" s="11"/>
      <c r="CR8" s="11"/>
      <c r="CS8" s="11"/>
      <c r="CT8" s="11"/>
      <c r="CU8" s="11"/>
      <c r="CV8" s="11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13" t="s">
        <v>227</v>
      </c>
    </row>
    <row r="9" spans="1:122" s="11" customFormat="1" ht="33" customHeight="1">
      <c r="A9" s="19"/>
      <c r="B9" s="19"/>
      <c r="C9" s="19"/>
      <c r="D9" s="19"/>
      <c r="CO9" s="616" t="s">
        <v>112</v>
      </c>
      <c r="CP9" s="616"/>
      <c r="CQ9" s="616"/>
      <c r="CR9" s="616"/>
      <c r="CS9" s="616"/>
      <c r="CT9" s="616"/>
      <c r="CU9" s="616"/>
      <c r="CV9" s="616"/>
      <c r="CW9" s="616"/>
      <c r="CX9" s="616"/>
      <c r="CY9" s="616"/>
      <c r="CZ9" s="616"/>
      <c r="DA9" s="616"/>
      <c r="DB9" s="616"/>
      <c r="DC9" s="616"/>
      <c r="DD9" s="616"/>
      <c r="DE9" s="616"/>
      <c r="DF9" s="616"/>
      <c r="DG9" s="616"/>
      <c r="DH9" s="616"/>
      <c r="DI9" s="616"/>
      <c r="DJ9" s="616"/>
      <c r="DK9" s="616"/>
      <c r="DL9" s="616"/>
      <c r="DM9" s="616"/>
      <c r="DN9" s="616"/>
      <c r="DO9" s="616"/>
      <c r="DP9" s="616"/>
      <c r="DQ9" s="616"/>
      <c r="DR9" s="616"/>
    </row>
    <row r="10" spans="1:122" s="11" customFormat="1" ht="12.75">
      <c r="A10" s="19"/>
      <c r="B10" s="19"/>
      <c r="C10" s="19"/>
      <c r="D10" s="19"/>
      <c r="CN10" s="5"/>
      <c r="CO10" s="617" t="s">
        <v>2</v>
      </c>
      <c r="CP10" s="617"/>
      <c r="CQ10" s="617"/>
      <c r="CR10" s="617"/>
      <c r="CS10" s="617"/>
      <c r="CT10" s="617"/>
      <c r="CU10" s="617"/>
      <c r="CV10" s="617"/>
      <c r="CW10" s="617"/>
      <c r="CX10" s="617"/>
      <c r="CY10" s="617"/>
      <c r="CZ10" s="617"/>
      <c r="DA10" s="617"/>
      <c r="DB10" s="617"/>
      <c r="DC10" s="617"/>
      <c r="DD10" s="617"/>
      <c r="DE10" s="617"/>
      <c r="DF10" s="617"/>
      <c r="DG10" s="617"/>
      <c r="DH10" s="617"/>
      <c r="DI10" s="617"/>
      <c r="DJ10" s="617"/>
      <c r="DK10" s="617"/>
      <c r="DL10" s="617"/>
      <c r="DM10" s="617"/>
      <c r="DN10" s="617"/>
      <c r="DO10" s="617"/>
      <c r="DP10" s="617"/>
      <c r="DQ10" s="617"/>
      <c r="DR10" s="617"/>
    </row>
    <row r="11" spans="1:122" ht="12" customHeight="1">
      <c r="CN11" s="424" t="s">
        <v>3</v>
      </c>
      <c r="CO11" s="424"/>
      <c r="CP11" s="618" t="s">
        <v>308</v>
      </c>
      <c r="CQ11" s="618"/>
      <c r="CR11" s="618"/>
      <c r="CS11" s="426" t="s">
        <v>3</v>
      </c>
      <c r="CT11" s="426"/>
      <c r="CU11" s="11"/>
      <c r="CV11" s="618" t="s">
        <v>313</v>
      </c>
      <c r="CW11" s="618"/>
      <c r="CX11" s="618"/>
      <c r="CY11" s="618"/>
      <c r="CZ11" s="618"/>
      <c r="DA11" s="618"/>
      <c r="DB11" s="618"/>
      <c r="DC11" s="618"/>
      <c r="DD11" s="618"/>
      <c r="DE11" s="618"/>
      <c r="DF11" s="618"/>
      <c r="DG11" s="11"/>
      <c r="DH11" s="424">
        <v>20</v>
      </c>
      <c r="DI11" s="424"/>
      <c r="DJ11" s="424"/>
      <c r="DK11" s="619" t="s">
        <v>280</v>
      </c>
      <c r="DL11" s="619"/>
      <c r="DM11" s="619"/>
      <c r="DN11" s="12" t="s">
        <v>228</v>
      </c>
      <c r="DO11" s="11"/>
      <c r="DP11" s="11"/>
      <c r="DQ11" s="11"/>
      <c r="DR11" s="12"/>
    </row>
    <row r="12" spans="1:122" s="11" customFormat="1" ht="12.75">
      <c r="A12" s="19"/>
      <c r="B12" s="19"/>
      <c r="C12" s="19"/>
      <c r="D12" s="19"/>
      <c r="DR12" s="13" t="s">
        <v>5</v>
      </c>
    </row>
    <row r="13" spans="1:122" s="11" customFormat="1" ht="13.5" thickBot="1">
      <c r="A13" s="19"/>
      <c r="B13" s="19"/>
      <c r="C13" s="19"/>
      <c r="D13" s="19"/>
    </row>
    <row r="14" spans="1:122" s="34" customFormat="1" ht="23.25" customHeight="1">
      <c r="A14" s="610" t="s">
        <v>229</v>
      </c>
      <c r="B14" s="611"/>
      <c r="C14" s="611"/>
      <c r="D14" s="611"/>
      <c r="E14" s="613" t="s">
        <v>230</v>
      </c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 t="s">
        <v>231</v>
      </c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13"/>
      <c r="BC14" s="613"/>
      <c r="BD14" s="613"/>
      <c r="BE14" s="613"/>
      <c r="BF14" s="613"/>
      <c r="BG14" s="613"/>
      <c r="BH14" s="613"/>
      <c r="BI14" s="613"/>
      <c r="BJ14" s="613"/>
      <c r="BK14" s="613" t="s">
        <v>232</v>
      </c>
      <c r="BL14" s="613"/>
      <c r="BM14" s="613"/>
      <c r="BN14" s="613"/>
      <c r="BO14" s="613"/>
      <c r="BP14" s="613"/>
      <c r="BQ14" s="613"/>
      <c r="BR14" s="613"/>
      <c r="BS14" s="613"/>
      <c r="BT14" s="613"/>
      <c r="BU14" s="613"/>
      <c r="BV14" s="613"/>
      <c r="BW14" s="613"/>
      <c r="BX14" s="613"/>
      <c r="BY14" s="613"/>
      <c r="BZ14" s="613"/>
      <c r="CA14" s="613"/>
      <c r="CB14" s="613"/>
      <c r="CC14" s="613"/>
      <c r="CD14" s="613"/>
      <c r="CE14" s="613" t="s">
        <v>233</v>
      </c>
      <c r="CF14" s="613"/>
      <c r="CG14" s="613"/>
      <c r="CH14" s="613"/>
      <c r="CI14" s="613"/>
      <c r="CJ14" s="613"/>
      <c r="CK14" s="613"/>
      <c r="CL14" s="613"/>
      <c r="CM14" s="613"/>
      <c r="CN14" s="613"/>
      <c r="CO14" s="613"/>
      <c r="CP14" s="613"/>
      <c r="CQ14" s="613"/>
      <c r="CR14" s="613"/>
      <c r="CS14" s="613"/>
      <c r="CT14" s="613"/>
      <c r="CU14" s="613"/>
      <c r="CV14" s="613"/>
      <c r="CW14" s="613"/>
      <c r="CX14" s="613"/>
      <c r="CY14" s="613"/>
      <c r="CZ14" s="613"/>
      <c r="DA14" s="613"/>
      <c r="DB14" s="613"/>
      <c r="DC14" s="613"/>
      <c r="DD14" s="613"/>
      <c r="DE14" s="613"/>
      <c r="DF14" s="613"/>
      <c r="DG14" s="613"/>
      <c r="DH14" s="613"/>
      <c r="DI14" s="613"/>
      <c r="DJ14" s="613"/>
      <c r="DK14" s="613"/>
      <c r="DL14" s="613"/>
      <c r="DM14" s="613"/>
      <c r="DN14" s="613"/>
      <c r="DO14" s="613"/>
      <c r="DP14" s="613"/>
      <c r="DQ14" s="613"/>
      <c r="DR14" s="614"/>
    </row>
    <row r="15" spans="1:122" s="34" customFormat="1" ht="93" customHeight="1">
      <c r="A15" s="612"/>
      <c r="B15" s="204"/>
      <c r="C15" s="204"/>
      <c r="D15" s="204"/>
      <c r="E15" s="605"/>
      <c r="F15" s="605"/>
      <c r="G15" s="605"/>
      <c r="H15" s="605"/>
      <c r="I15" s="605"/>
      <c r="J15" s="605"/>
      <c r="K15" s="605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 t="s">
        <v>234</v>
      </c>
      <c r="AJ15" s="608"/>
      <c r="AK15" s="608"/>
      <c r="AL15" s="608"/>
      <c r="AM15" s="608"/>
      <c r="AN15" s="608"/>
      <c r="AO15" s="608"/>
      <c r="AP15" s="608"/>
      <c r="AQ15" s="608"/>
      <c r="AR15" s="608"/>
      <c r="AS15" s="605" t="s">
        <v>235</v>
      </c>
      <c r="AT15" s="608"/>
      <c r="AU15" s="608"/>
      <c r="AV15" s="608"/>
      <c r="AW15" s="608"/>
      <c r="AX15" s="608"/>
      <c r="AY15" s="608"/>
      <c r="AZ15" s="608"/>
      <c r="BA15" s="608"/>
      <c r="BB15" s="608"/>
      <c r="BC15" s="605" t="s">
        <v>236</v>
      </c>
      <c r="BD15" s="608"/>
      <c r="BE15" s="608"/>
      <c r="BF15" s="608"/>
      <c r="BG15" s="608"/>
      <c r="BH15" s="608"/>
      <c r="BI15" s="608"/>
      <c r="BJ15" s="608"/>
      <c r="BK15" s="605" t="s">
        <v>237</v>
      </c>
      <c r="BL15" s="608"/>
      <c r="BM15" s="608"/>
      <c r="BN15" s="608"/>
      <c r="BO15" s="608"/>
      <c r="BP15" s="608"/>
      <c r="BQ15" s="608"/>
      <c r="BR15" s="608"/>
      <c r="BS15" s="608"/>
      <c r="BT15" s="608"/>
      <c r="BU15" s="605" t="s">
        <v>96</v>
      </c>
      <c r="BV15" s="608"/>
      <c r="BW15" s="608"/>
      <c r="BX15" s="608"/>
      <c r="BY15" s="608"/>
      <c r="BZ15" s="608"/>
      <c r="CA15" s="608"/>
      <c r="CB15" s="608"/>
      <c r="CC15" s="608"/>
      <c r="CD15" s="608"/>
      <c r="CE15" s="605" t="s">
        <v>238</v>
      </c>
      <c r="CF15" s="608"/>
      <c r="CG15" s="608"/>
      <c r="CH15" s="608"/>
      <c r="CI15" s="608"/>
      <c r="CJ15" s="608"/>
      <c r="CK15" s="608"/>
      <c r="CL15" s="608"/>
      <c r="CM15" s="608"/>
      <c r="CN15" s="608"/>
      <c r="CO15" s="605" t="s">
        <v>239</v>
      </c>
      <c r="CP15" s="608"/>
      <c r="CQ15" s="608"/>
      <c r="CR15" s="608"/>
      <c r="CS15" s="608"/>
      <c r="CT15" s="608"/>
      <c r="CU15" s="608"/>
      <c r="CV15" s="608"/>
      <c r="CW15" s="608"/>
      <c r="CX15" s="608"/>
      <c r="CY15" s="605" t="s">
        <v>240</v>
      </c>
      <c r="CZ15" s="608"/>
      <c r="DA15" s="608"/>
      <c r="DB15" s="608"/>
      <c r="DC15" s="608"/>
      <c r="DD15" s="608"/>
      <c r="DE15" s="608"/>
      <c r="DF15" s="608"/>
      <c r="DG15" s="608"/>
      <c r="DH15" s="608"/>
      <c r="DI15" s="605" t="s">
        <v>241</v>
      </c>
      <c r="DJ15" s="608"/>
      <c r="DK15" s="608"/>
      <c r="DL15" s="608"/>
      <c r="DM15" s="608"/>
      <c r="DN15" s="608"/>
      <c r="DO15" s="608"/>
      <c r="DP15" s="608"/>
      <c r="DQ15" s="608"/>
      <c r="DR15" s="609"/>
    </row>
    <row r="16" spans="1:122" s="34" customFormat="1" ht="14.25" customHeight="1">
      <c r="A16" s="592"/>
      <c r="B16" s="211"/>
      <c r="C16" s="211"/>
      <c r="D16" s="211"/>
      <c r="E16" s="605" t="s">
        <v>26</v>
      </c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597">
        <f>AI17+AI36+AI52</f>
        <v>0</v>
      </c>
      <c r="AJ16" s="597"/>
      <c r="AK16" s="597"/>
      <c r="AL16" s="597"/>
      <c r="AM16" s="597"/>
      <c r="AN16" s="597"/>
      <c r="AO16" s="597"/>
      <c r="AP16" s="597"/>
      <c r="AQ16" s="597"/>
      <c r="AR16" s="597"/>
      <c r="AS16" s="597"/>
      <c r="AT16" s="597"/>
      <c r="AU16" s="597"/>
      <c r="AV16" s="597"/>
      <c r="AW16" s="597"/>
      <c r="AX16" s="597"/>
      <c r="AY16" s="597"/>
      <c r="AZ16" s="597"/>
      <c r="BA16" s="597"/>
      <c r="BB16" s="597"/>
      <c r="BC16" s="606">
        <f>BC17+BC36</f>
        <v>21.729999999999997</v>
      </c>
      <c r="BD16" s="606"/>
      <c r="BE16" s="606"/>
      <c r="BF16" s="606"/>
      <c r="BG16" s="606"/>
      <c r="BH16" s="606"/>
      <c r="BI16" s="606"/>
      <c r="BJ16" s="606"/>
      <c r="BK16" s="594"/>
      <c r="BL16" s="594"/>
      <c r="BM16" s="594"/>
      <c r="BN16" s="594"/>
      <c r="BO16" s="594"/>
      <c r="BP16" s="594"/>
      <c r="BQ16" s="594"/>
      <c r="BR16" s="594"/>
      <c r="BS16" s="594"/>
      <c r="BT16" s="594"/>
      <c r="BU16" s="594"/>
      <c r="BV16" s="594"/>
      <c r="BW16" s="594"/>
      <c r="BX16" s="594"/>
      <c r="BY16" s="594"/>
      <c r="BZ16" s="594"/>
      <c r="CA16" s="594"/>
      <c r="CB16" s="594"/>
      <c r="CC16" s="594"/>
      <c r="CD16" s="594"/>
      <c r="CE16" s="594"/>
      <c r="CF16" s="594"/>
      <c r="CG16" s="594"/>
      <c r="CH16" s="594"/>
      <c r="CI16" s="594"/>
      <c r="CJ16" s="594"/>
      <c r="CK16" s="594"/>
      <c r="CL16" s="594"/>
      <c r="CM16" s="594"/>
      <c r="CN16" s="594"/>
      <c r="CO16" s="594"/>
      <c r="CP16" s="594"/>
      <c r="CQ16" s="594"/>
      <c r="CR16" s="594"/>
      <c r="CS16" s="594"/>
      <c r="CT16" s="594"/>
      <c r="CU16" s="594"/>
      <c r="CV16" s="594"/>
      <c r="CW16" s="594"/>
      <c r="CX16" s="594"/>
      <c r="CY16" s="594"/>
      <c r="CZ16" s="594"/>
      <c r="DA16" s="594"/>
      <c r="DB16" s="594"/>
      <c r="DC16" s="594"/>
      <c r="DD16" s="594"/>
      <c r="DE16" s="594"/>
      <c r="DF16" s="594"/>
      <c r="DG16" s="594"/>
      <c r="DH16" s="594"/>
      <c r="DI16" s="594"/>
      <c r="DJ16" s="594"/>
      <c r="DK16" s="594"/>
      <c r="DL16" s="594"/>
      <c r="DM16" s="594"/>
      <c r="DN16" s="594"/>
      <c r="DO16" s="594"/>
      <c r="DP16" s="594"/>
      <c r="DQ16" s="594"/>
      <c r="DR16" s="600"/>
    </row>
    <row r="17" spans="1:122" ht="28.5" customHeight="1">
      <c r="A17" s="602" t="s">
        <v>273</v>
      </c>
      <c r="B17" s="603"/>
      <c r="C17" s="603"/>
      <c r="D17" s="603"/>
      <c r="E17" s="605" t="s">
        <v>28</v>
      </c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597">
        <f>AI18</f>
        <v>0</v>
      </c>
      <c r="AJ17" s="597"/>
      <c r="AK17" s="597"/>
      <c r="AL17" s="597"/>
      <c r="AM17" s="597"/>
      <c r="AN17" s="597"/>
      <c r="AO17" s="597"/>
      <c r="AP17" s="597"/>
      <c r="AQ17" s="597"/>
      <c r="AR17" s="597"/>
      <c r="AS17" s="597"/>
      <c r="AT17" s="597"/>
      <c r="AU17" s="597"/>
      <c r="AV17" s="597"/>
      <c r="AW17" s="597"/>
      <c r="AX17" s="597"/>
      <c r="AY17" s="597"/>
      <c r="AZ17" s="597"/>
      <c r="BA17" s="597"/>
      <c r="BB17" s="597"/>
      <c r="BC17" s="597">
        <f>BC18</f>
        <v>15.309999999999999</v>
      </c>
      <c r="BD17" s="597"/>
      <c r="BE17" s="597"/>
      <c r="BF17" s="597"/>
      <c r="BG17" s="597"/>
      <c r="BH17" s="597"/>
      <c r="BI17" s="597"/>
      <c r="BJ17" s="597"/>
      <c r="BK17" s="594"/>
      <c r="BL17" s="594"/>
      <c r="BM17" s="594"/>
      <c r="BN17" s="594"/>
      <c r="BO17" s="594"/>
      <c r="BP17" s="594"/>
      <c r="BQ17" s="594"/>
      <c r="BR17" s="594"/>
      <c r="BS17" s="594"/>
      <c r="BT17" s="594"/>
      <c r="BU17" s="594"/>
      <c r="BV17" s="594"/>
      <c r="BW17" s="594"/>
      <c r="BX17" s="594"/>
      <c r="BY17" s="594"/>
      <c r="BZ17" s="594"/>
      <c r="CA17" s="594"/>
      <c r="CB17" s="594"/>
      <c r="CC17" s="594"/>
      <c r="CD17" s="594"/>
      <c r="CE17" s="594"/>
      <c r="CF17" s="594"/>
      <c r="CG17" s="594"/>
      <c r="CH17" s="594"/>
      <c r="CI17" s="594"/>
      <c r="CJ17" s="594"/>
      <c r="CK17" s="594"/>
      <c r="CL17" s="594"/>
      <c r="CM17" s="594"/>
      <c r="CN17" s="594"/>
      <c r="CO17" s="594"/>
      <c r="CP17" s="594"/>
      <c r="CQ17" s="594"/>
      <c r="CR17" s="594"/>
      <c r="CS17" s="594"/>
      <c r="CT17" s="594"/>
      <c r="CU17" s="594"/>
      <c r="CV17" s="594"/>
      <c r="CW17" s="594"/>
      <c r="CX17" s="594"/>
      <c r="CY17" s="594"/>
      <c r="CZ17" s="594"/>
      <c r="DA17" s="594"/>
      <c r="DB17" s="594"/>
      <c r="DC17" s="594"/>
      <c r="DD17" s="594"/>
      <c r="DE17" s="594"/>
      <c r="DF17" s="594"/>
      <c r="DG17" s="594"/>
      <c r="DH17" s="594"/>
      <c r="DI17" s="594"/>
      <c r="DJ17" s="594"/>
      <c r="DK17" s="594"/>
      <c r="DL17" s="594"/>
      <c r="DM17" s="594"/>
      <c r="DN17" s="594"/>
      <c r="DO17" s="594"/>
      <c r="DP17" s="594"/>
      <c r="DQ17" s="594"/>
      <c r="DR17" s="600"/>
    </row>
    <row r="18" spans="1:122" s="34" customFormat="1" ht="33.75" customHeight="1">
      <c r="A18" s="602" t="s">
        <v>177</v>
      </c>
      <c r="B18" s="603"/>
      <c r="C18" s="603"/>
      <c r="D18" s="603"/>
      <c r="E18" s="605" t="s">
        <v>30</v>
      </c>
      <c r="F18" s="605"/>
      <c r="G18" s="605"/>
      <c r="H18" s="605"/>
      <c r="I18" s="605"/>
      <c r="J18" s="605"/>
      <c r="K18" s="605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597">
        <f>AI19+AI20+AI22+AI23+AI25+AI26+AI27+AI28+AI29+AI31+AI32+AI34+AI33</f>
        <v>0</v>
      </c>
      <c r="AJ18" s="597"/>
      <c r="AK18" s="597"/>
      <c r="AL18" s="597"/>
      <c r="AM18" s="597"/>
      <c r="AN18" s="597"/>
      <c r="AO18" s="597"/>
      <c r="AP18" s="597"/>
      <c r="AQ18" s="597"/>
      <c r="AR18" s="597"/>
      <c r="AS18" s="597"/>
      <c r="AT18" s="597"/>
      <c r="AU18" s="597"/>
      <c r="AV18" s="597"/>
      <c r="AW18" s="597"/>
      <c r="AX18" s="597"/>
      <c r="AY18" s="597"/>
      <c r="AZ18" s="597"/>
      <c r="BA18" s="597"/>
      <c r="BB18" s="597"/>
      <c r="BC18" s="606">
        <f>SUM(BC19:BJ35)</f>
        <v>15.309999999999999</v>
      </c>
      <c r="BD18" s="597"/>
      <c r="BE18" s="597"/>
      <c r="BF18" s="597"/>
      <c r="BG18" s="597"/>
      <c r="BH18" s="597"/>
      <c r="BI18" s="597"/>
      <c r="BJ18" s="597"/>
      <c r="BK18" s="597"/>
      <c r="BL18" s="597"/>
      <c r="BM18" s="597"/>
      <c r="BN18" s="597"/>
      <c r="BO18" s="597"/>
      <c r="BP18" s="597"/>
      <c r="BQ18" s="597"/>
      <c r="BR18" s="597"/>
      <c r="BS18" s="597"/>
      <c r="BT18" s="597"/>
      <c r="BU18" s="597"/>
      <c r="BV18" s="597"/>
      <c r="BW18" s="597"/>
      <c r="BX18" s="597"/>
      <c r="BY18" s="597"/>
      <c r="BZ18" s="597"/>
      <c r="CA18" s="597"/>
      <c r="CB18" s="597"/>
      <c r="CC18" s="597"/>
      <c r="CD18" s="597"/>
      <c r="CE18" s="597"/>
      <c r="CF18" s="597"/>
      <c r="CG18" s="597"/>
      <c r="CH18" s="597"/>
      <c r="CI18" s="597"/>
      <c r="CJ18" s="597"/>
      <c r="CK18" s="597"/>
      <c r="CL18" s="597"/>
      <c r="CM18" s="597"/>
      <c r="CN18" s="597"/>
      <c r="CO18" s="597"/>
      <c r="CP18" s="597"/>
      <c r="CQ18" s="597"/>
      <c r="CR18" s="597"/>
      <c r="CS18" s="597"/>
      <c r="CT18" s="597"/>
      <c r="CU18" s="597"/>
      <c r="CV18" s="597"/>
      <c r="CW18" s="597"/>
      <c r="CX18" s="597"/>
      <c r="CY18" s="597"/>
      <c r="CZ18" s="597"/>
      <c r="DA18" s="597"/>
      <c r="DB18" s="597"/>
      <c r="DC18" s="597"/>
      <c r="DD18" s="597"/>
      <c r="DE18" s="597"/>
      <c r="DF18" s="597"/>
      <c r="DG18" s="597"/>
      <c r="DH18" s="597"/>
      <c r="DI18" s="597"/>
      <c r="DJ18" s="597"/>
      <c r="DK18" s="597"/>
      <c r="DL18" s="597"/>
      <c r="DM18" s="597"/>
      <c r="DN18" s="597"/>
      <c r="DO18" s="597"/>
      <c r="DP18" s="597"/>
      <c r="DQ18" s="597"/>
      <c r="DR18" s="598"/>
    </row>
    <row r="19" spans="1:122" ht="101.25" customHeight="1">
      <c r="A19" s="592" t="s">
        <v>31</v>
      </c>
      <c r="B19" s="211"/>
      <c r="C19" s="211"/>
      <c r="D19" s="211"/>
      <c r="E19" s="593" t="s">
        <v>32</v>
      </c>
      <c r="F19" s="607"/>
      <c r="G19" s="607"/>
      <c r="H19" s="607"/>
      <c r="I19" s="607"/>
      <c r="J19" s="607"/>
      <c r="K19" s="607"/>
      <c r="L19" s="607"/>
      <c r="M19" s="607"/>
      <c r="N19" s="607"/>
      <c r="O19" s="607"/>
      <c r="P19" s="607"/>
      <c r="Q19" s="607"/>
      <c r="R19" s="607"/>
      <c r="S19" s="607"/>
      <c r="T19" s="607"/>
      <c r="U19" s="607"/>
      <c r="V19" s="607"/>
      <c r="W19" s="607"/>
      <c r="X19" s="607"/>
      <c r="Y19" s="607"/>
      <c r="Z19" s="607"/>
      <c r="AA19" s="607"/>
      <c r="AB19" s="607"/>
      <c r="AC19" s="607"/>
      <c r="AD19" s="607"/>
      <c r="AE19" s="607"/>
      <c r="AF19" s="607"/>
      <c r="AG19" s="607"/>
      <c r="AH19" s="607"/>
      <c r="AI19" s="594"/>
      <c r="AJ19" s="594"/>
      <c r="AK19" s="594"/>
      <c r="AL19" s="594"/>
      <c r="AM19" s="594"/>
      <c r="AN19" s="594"/>
      <c r="AO19" s="594"/>
      <c r="AP19" s="594"/>
      <c r="AQ19" s="594"/>
      <c r="AR19" s="594"/>
      <c r="AS19" s="594"/>
      <c r="AT19" s="594"/>
      <c r="AU19" s="594"/>
      <c r="AV19" s="594"/>
      <c r="AW19" s="594"/>
      <c r="AX19" s="594"/>
      <c r="AY19" s="594"/>
      <c r="AZ19" s="594"/>
      <c r="BA19" s="594"/>
      <c r="BB19" s="594"/>
      <c r="BC19" s="604">
        <v>0</v>
      </c>
      <c r="BD19" s="604"/>
      <c r="BE19" s="604"/>
      <c r="BF19" s="604"/>
      <c r="BG19" s="604"/>
      <c r="BH19" s="604"/>
      <c r="BI19" s="604"/>
      <c r="BJ19" s="604"/>
      <c r="BK19" s="594">
        <v>2016</v>
      </c>
      <c r="BL19" s="594"/>
      <c r="BM19" s="594"/>
      <c r="BN19" s="594"/>
      <c r="BO19" s="594"/>
      <c r="BP19" s="594"/>
      <c r="BQ19" s="594"/>
      <c r="BR19" s="594"/>
      <c r="BS19" s="594"/>
      <c r="BT19" s="594"/>
      <c r="BU19" s="594">
        <v>2018</v>
      </c>
      <c r="BV19" s="594"/>
      <c r="BW19" s="594"/>
      <c r="BX19" s="594"/>
      <c r="BY19" s="594"/>
      <c r="BZ19" s="594"/>
      <c r="CA19" s="594"/>
      <c r="CB19" s="594"/>
      <c r="CC19" s="594"/>
      <c r="CD19" s="594"/>
      <c r="CE19" s="594" t="s">
        <v>242</v>
      </c>
      <c r="CF19" s="594"/>
      <c r="CG19" s="594"/>
      <c r="CH19" s="594"/>
      <c r="CI19" s="594"/>
      <c r="CJ19" s="594"/>
      <c r="CK19" s="594"/>
      <c r="CL19" s="594"/>
      <c r="CM19" s="594"/>
      <c r="CN19" s="594"/>
      <c r="CO19" s="594" t="s">
        <v>105</v>
      </c>
      <c r="CP19" s="594"/>
      <c r="CQ19" s="594"/>
      <c r="CR19" s="594"/>
      <c r="CS19" s="594"/>
      <c r="CT19" s="594"/>
      <c r="CU19" s="594"/>
      <c r="CV19" s="594"/>
      <c r="CW19" s="594"/>
      <c r="CX19" s="594"/>
      <c r="CY19" s="594" t="s">
        <v>242</v>
      </c>
      <c r="CZ19" s="594"/>
      <c r="DA19" s="594"/>
      <c r="DB19" s="594"/>
      <c r="DC19" s="594"/>
      <c r="DD19" s="594"/>
      <c r="DE19" s="594"/>
      <c r="DF19" s="594"/>
      <c r="DG19" s="594"/>
      <c r="DH19" s="594"/>
      <c r="DI19" s="594" t="s">
        <v>242</v>
      </c>
      <c r="DJ19" s="594"/>
      <c r="DK19" s="594"/>
      <c r="DL19" s="594"/>
      <c r="DM19" s="594"/>
      <c r="DN19" s="594"/>
      <c r="DO19" s="594"/>
      <c r="DP19" s="594"/>
      <c r="DQ19" s="594"/>
      <c r="DR19" s="600"/>
    </row>
    <row r="20" spans="1:122" ht="69.75" customHeight="1">
      <c r="A20" s="592" t="s">
        <v>33</v>
      </c>
      <c r="B20" s="211"/>
      <c r="C20" s="211"/>
      <c r="D20" s="211"/>
      <c r="E20" s="593" t="s">
        <v>34</v>
      </c>
      <c r="F20" s="607"/>
      <c r="G20" s="607"/>
      <c r="H20" s="607"/>
      <c r="I20" s="607"/>
      <c r="J20" s="607"/>
      <c r="K20" s="607"/>
      <c r="L20" s="607"/>
      <c r="M20" s="607"/>
      <c r="N20" s="607"/>
      <c r="O20" s="607"/>
      <c r="P20" s="607"/>
      <c r="Q20" s="607"/>
      <c r="R20" s="607"/>
      <c r="S20" s="607"/>
      <c r="T20" s="607"/>
      <c r="U20" s="607"/>
      <c r="V20" s="607"/>
      <c r="W20" s="607"/>
      <c r="X20" s="607"/>
      <c r="Y20" s="607"/>
      <c r="Z20" s="607"/>
      <c r="AA20" s="607"/>
      <c r="AB20" s="607"/>
      <c r="AC20" s="607"/>
      <c r="AD20" s="607"/>
      <c r="AE20" s="607"/>
      <c r="AF20" s="607"/>
      <c r="AG20" s="607"/>
      <c r="AH20" s="607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594"/>
      <c r="AY20" s="594"/>
      <c r="AZ20" s="594"/>
      <c r="BA20" s="594"/>
      <c r="BB20" s="594"/>
      <c r="BC20" s="594">
        <v>11.04</v>
      </c>
      <c r="BD20" s="594"/>
      <c r="BE20" s="594"/>
      <c r="BF20" s="594"/>
      <c r="BG20" s="594"/>
      <c r="BH20" s="594"/>
      <c r="BI20" s="594"/>
      <c r="BJ20" s="594"/>
      <c r="BK20" s="594">
        <v>2016</v>
      </c>
      <c r="BL20" s="594"/>
      <c r="BM20" s="594"/>
      <c r="BN20" s="594"/>
      <c r="BO20" s="594"/>
      <c r="BP20" s="594"/>
      <c r="BQ20" s="594"/>
      <c r="BR20" s="594"/>
      <c r="BS20" s="594"/>
      <c r="BT20" s="594"/>
      <c r="BU20" s="594">
        <v>2017</v>
      </c>
      <c r="BV20" s="594"/>
      <c r="BW20" s="594"/>
      <c r="BX20" s="594"/>
      <c r="BY20" s="594"/>
      <c r="BZ20" s="594"/>
      <c r="CA20" s="594"/>
      <c r="CB20" s="594"/>
      <c r="CC20" s="594"/>
      <c r="CD20" s="594"/>
      <c r="CE20" s="594" t="s">
        <v>242</v>
      </c>
      <c r="CF20" s="594"/>
      <c r="CG20" s="594"/>
      <c r="CH20" s="594"/>
      <c r="CI20" s="594"/>
      <c r="CJ20" s="594"/>
      <c r="CK20" s="594"/>
      <c r="CL20" s="594"/>
      <c r="CM20" s="594"/>
      <c r="CN20" s="594"/>
      <c r="CO20" s="594" t="s">
        <v>105</v>
      </c>
      <c r="CP20" s="594"/>
      <c r="CQ20" s="594"/>
      <c r="CR20" s="594"/>
      <c r="CS20" s="594"/>
      <c r="CT20" s="594"/>
      <c r="CU20" s="594"/>
      <c r="CV20" s="594"/>
      <c r="CW20" s="594"/>
      <c r="CX20" s="594"/>
      <c r="CY20" s="594" t="s">
        <v>242</v>
      </c>
      <c r="CZ20" s="594"/>
      <c r="DA20" s="594"/>
      <c r="DB20" s="594"/>
      <c r="DC20" s="594"/>
      <c r="DD20" s="594"/>
      <c r="DE20" s="594"/>
      <c r="DF20" s="594"/>
      <c r="DG20" s="594"/>
      <c r="DH20" s="594"/>
      <c r="DI20" s="594" t="s">
        <v>242</v>
      </c>
      <c r="DJ20" s="594"/>
      <c r="DK20" s="594"/>
      <c r="DL20" s="594"/>
      <c r="DM20" s="594"/>
      <c r="DN20" s="594"/>
      <c r="DO20" s="594"/>
      <c r="DP20" s="594"/>
      <c r="DQ20" s="594"/>
      <c r="DR20" s="600"/>
    </row>
    <row r="21" spans="1:122" ht="69.75" customHeight="1">
      <c r="A21" s="592" t="s">
        <v>35</v>
      </c>
      <c r="B21" s="211"/>
      <c r="C21" s="211"/>
      <c r="D21" s="211"/>
      <c r="E21" s="593" t="s">
        <v>284</v>
      </c>
      <c r="F21" s="607"/>
      <c r="G21" s="607"/>
      <c r="H21" s="607"/>
      <c r="I21" s="607"/>
      <c r="J21" s="607"/>
      <c r="K21" s="607"/>
      <c r="L21" s="607"/>
      <c r="M21" s="607"/>
      <c r="N21" s="607"/>
      <c r="O21" s="607"/>
      <c r="P21" s="607"/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7"/>
      <c r="AC21" s="607"/>
      <c r="AD21" s="607"/>
      <c r="AE21" s="607"/>
      <c r="AF21" s="607"/>
      <c r="AG21" s="607"/>
      <c r="AH21" s="607"/>
      <c r="AI21" s="594"/>
      <c r="AJ21" s="594"/>
      <c r="AK21" s="594"/>
      <c r="AL21" s="594"/>
      <c r="AM21" s="594"/>
      <c r="AN21" s="594"/>
      <c r="AO21" s="594"/>
      <c r="AP21" s="594"/>
      <c r="AQ21" s="594"/>
      <c r="AR21" s="594"/>
      <c r="AS21" s="594"/>
      <c r="AT21" s="594"/>
      <c r="AU21" s="594"/>
      <c r="AV21" s="594"/>
      <c r="AW21" s="594"/>
      <c r="AX21" s="594"/>
      <c r="AY21" s="594"/>
      <c r="AZ21" s="594"/>
      <c r="BA21" s="594"/>
      <c r="BB21" s="594"/>
      <c r="BC21" s="604">
        <v>0</v>
      </c>
      <c r="BD21" s="604"/>
      <c r="BE21" s="604"/>
      <c r="BF21" s="604"/>
      <c r="BG21" s="604"/>
      <c r="BH21" s="604"/>
      <c r="BI21" s="604"/>
      <c r="BJ21" s="604"/>
      <c r="BK21" s="594">
        <v>2019</v>
      </c>
      <c r="BL21" s="594"/>
      <c r="BM21" s="594"/>
      <c r="BN21" s="594"/>
      <c r="BO21" s="594"/>
      <c r="BP21" s="594"/>
      <c r="BQ21" s="594"/>
      <c r="BR21" s="594"/>
      <c r="BS21" s="594"/>
      <c r="BT21" s="594"/>
      <c r="BU21" s="594">
        <v>2020</v>
      </c>
      <c r="BV21" s="594"/>
      <c r="BW21" s="594"/>
      <c r="BX21" s="594"/>
      <c r="BY21" s="594"/>
      <c r="BZ21" s="594"/>
      <c r="CA21" s="594"/>
      <c r="CB21" s="594"/>
      <c r="CC21" s="594"/>
      <c r="CD21" s="594"/>
      <c r="CE21" s="594" t="s">
        <v>105</v>
      </c>
      <c r="CF21" s="594"/>
      <c r="CG21" s="594"/>
      <c r="CH21" s="594"/>
      <c r="CI21" s="594"/>
      <c r="CJ21" s="594"/>
      <c r="CK21" s="594"/>
      <c r="CL21" s="594"/>
      <c r="CM21" s="594"/>
      <c r="CN21" s="594"/>
      <c r="CO21" s="594" t="s">
        <v>105</v>
      </c>
      <c r="CP21" s="594"/>
      <c r="CQ21" s="594"/>
      <c r="CR21" s="594"/>
      <c r="CS21" s="594"/>
      <c r="CT21" s="594"/>
      <c r="CU21" s="594"/>
      <c r="CV21" s="594"/>
      <c r="CW21" s="594"/>
      <c r="CX21" s="594"/>
      <c r="CY21" s="594" t="s">
        <v>105</v>
      </c>
      <c r="CZ21" s="594"/>
      <c r="DA21" s="594"/>
      <c r="DB21" s="594"/>
      <c r="DC21" s="594"/>
      <c r="DD21" s="594"/>
      <c r="DE21" s="594"/>
      <c r="DF21" s="594"/>
      <c r="DG21" s="594"/>
      <c r="DH21" s="594"/>
      <c r="DI21" s="594" t="s">
        <v>105</v>
      </c>
      <c r="DJ21" s="594"/>
      <c r="DK21" s="594"/>
      <c r="DL21" s="594"/>
      <c r="DM21" s="594"/>
      <c r="DN21" s="594"/>
      <c r="DO21" s="594"/>
      <c r="DP21" s="594"/>
      <c r="DQ21" s="594"/>
      <c r="DR21" s="600"/>
    </row>
    <row r="22" spans="1:122" ht="54.75" customHeight="1">
      <c r="A22" s="592" t="s">
        <v>37</v>
      </c>
      <c r="B22" s="211"/>
      <c r="C22" s="211"/>
      <c r="D22" s="211"/>
      <c r="E22" s="593" t="s">
        <v>36</v>
      </c>
      <c r="F22" s="607"/>
      <c r="G22" s="607"/>
      <c r="H22" s="607"/>
      <c r="I22" s="607"/>
      <c r="J22" s="607"/>
      <c r="K22" s="607"/>
      <c r="L22" s="607"/>
      <c r="M22" s="607"/>
      <c r="N22" s="607"/>
      <c r="O22" s="607"/>
      <c r="P22" s="607"/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7"/>
      <c r="AC22" s="607"/>
      <c r="AD22" s="607"/>
      <c r="AE22" s="607"/>
      <c r="AF22" s="607"/>
      <c r="AG22" s="607"/>
      <c r="AH22" s="607"/>
      <c r="AI22" s="594"/>
      <c r="AJ22" s="594"/>
      <c r="AK22" s="594"/>
      <c r="AL22" s="594"/>
      <c r="AM22" s="594"/>
      <c r="AN22" s="594"/>
      <c r="AO22" s="594"/>
      <c r="AP22" s="594"/>
      <c r="AQ22" s="594"/>
      <c r="AR22" s="594"/>
      <c r="AS22" s="594"/>
      <c r="AT22" s="594"/>
      <c r="AU22" s="594"/>
      <c r="AV22" s="594"/>
      <c r="AW22" s="594"/>
      <c r="AX22" s="594"/>
      <c r="AY22" s="594"/>
      <c r="AZ22" s="594"/>
      <c r="BA22" s="594"/>
      <c r="BB22" s="594"/>
      <c r="BC22" s="594">
        <v>1.07</v>
      </c>
      <c r="BD22" s="594"/>
      <c r="BE22" s="594"/>
      <c r="BF22" s="594"/>
      <c r="BG22" s="594"/>
      <c r="BH22" s="594"/>
      <c r="BI22" s="594"/>
      <c r="BJ22" s="594"/>
      <c r="BK22" s="594">
        <v>2016</v>
      </c>
      <c r="BL22" s="594"/>
      <c r="BM22" s="594"/>
      <c r="BN22" s="594"/>
      <c r="BO22" s="594"/>
      <c r="BP22" s="594"/>
      <c r="BQ22" s="594"/>
      <c r="BR22" s="594"/>
      <c r="BS22" s="594"/>
      <c r="BT22" s="594"/>
      <c r="BU22" s="594">
        <v>2020</v>
      </c>
      <c r="BV22" s="594"/>
      <c r="BW22" s="594"/>
      <c r="BX22" s="594"/>
      <c r="BY22" s="594"/>
      <c r="BZ22" s="594"/>
      <c r="CA22" s="594"/>
      <c r="CB22" s="594"/>
      <c r="CC22" s="594"/>
      <c r="CD22" s="594"/>
      <c r="CE22" s="594" t="s">
        <v>242</v>
      </c>
      <c r="CF22" s="594"/>
      <c r="CG22" s="594"/>
      <c r="CH22" s="594"/>
      <c r="CI22" s="594"/>
      <c r="CJ22" s="594"/>
      <c r="CK22" s="594"/>
      <c r="CL22" s="594"/>
      <c r="CM22" s="594"/>
      <c r="CN22" s="594"/>
      <c r="CO22" s="594" t="s">
        <v>105</v>
      </c>
      <c r="CP22" s="594"/>
      <c r="CQ22" s="594"/>
      <c r="CR22" s="594"/>
      <c r="CS22" s="594"/>
      <c r="CT22" s="594"/>
      <c r="CU22" s="594"/>
      <c r="CV22" s="594"/>
      <c r="CW22" s="594"/>
      <c r="CX22" s="594"/>
      <c r="CY22" s="594" t="s">
        <v>242</v>
      </c>
      <c r="CZ22" s="594"/>
      <c r="DA22" s="594"/>
      <c r="DB22" s="594"/>
      <c r="DC22" s="594"/>
      <c r="DD22" s="594"/>
      <c r="DE22" s="594"/>
      <c r="DF22" s="594"/>
      <c r="DG22" s="594"/>
      <c r="DH22" s="594"/>
      <c r="DI22" s="594" t="s">
        <v>242</v>
      </c>
      <c r="DJ22" s="594"/>
      <c r="DK22" s="594"/>
      <c r="DL22" s="594"/>
      <c r="DM22" s="594"/>
      <c r="DN22" s="594"/>
      <c r="DO22" s="594"/>
      <c r="DP22" s="594"/>
      <c r="DQ22" s="594"/>
      <c r="DR22" s="600"/>
    </row>
    <row r="23" spans="1:122" ht="90" customHeight="1">
      <c r="A23" s="592" t="s">
        <v>40</v>
      </c>
      <c r="B23" s="211"/>
      <c r="C23" s="211"/>
      <c r="D23" s="211"/>
      <c r="E23" s="593" t="s">
        <v>38</v>
      </c>
      <c r="F23" s="607"/>
      <c r="G23" s="607"/>
      <c r="H23" s="607"/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607"/>
      <c r="V23" s="607"/>
      <c r="W23" s="607"/>
      <c r="X23" s="607"/>
      <c r="Y23" s="607"/>
      <c r="Z23" s="607"/>
      <c r="AA23" s="607"/>
      <c r="AB23" s="607"/>
      <c r="AC23" s="607"/>
      <c r="AD23" s="607"/>
      <c r="AE23" s="607"/>
      <c r="AF23" s="607"/>
      <c r="AG23" s="607"/>
      <c r="AH23" s="607"/>
      <c r="AI23" s="594"/>
      <c r="AJ23" s="594"/>
      <c r="AK23" s="594"/>
      <c r="AL23" s="594"/>
      <c r="AM23" s="594"/>
      <c r="AN23" s="594"/>
      <c r="AO23" s="594"/>
      <c r="AP23" s="594"/>
      <c r="AQ23" s="594"/>
      <c r="AR23" s="594"/>
      <c r="AS23" s="594"/>
      <c r="AT23" s="594"/>
      <c r="AU23" s="594"/>
      <c r="AV23" s="594"/>
      <c r="AW23" s="594"/>
      <c r="AX23" s="594"/>
      <c r="AY23" s="594"/>
      <c r="AZ23" s="594"/>
      <c r="BA23" s="594"/>
      <c r="BB23" s="594"/>
      <c r="BC23" s="604">
        <v>0</v>
      </c>
      <c r="BD23" s="604"/>
      <c r="BE23" s="604"/>
      <c r="BF23" s="604"/>
      <c r="BG23" s="604"/>
      <c r="BH23" s="604"/>
      <c r="BI23" s="604"/>
      <c r="BJ23" s="604"/>
      <c r="BK23" s="594">
        <v>2015</v>
      </c>
      <c r="BL23" s="594"/>
      <c r="BM23" s="594"/>
      <c r="BN23" s="594"/>
      <c r="BO23" s="594"/>
      <c r="BP23" s="594"/>
      <c r="BQ23" s="594"/>
      <c r="BR23" s="594"/>
      <c r="BS23" s="594"/>
      <c r="BT23" s="594"/>
      <c r="BU23" s="594">
        <v>2017</v>
      </c>
      <c r="BV23" s="594"/>
      <c r="BW23" s="594"/>
      <c r="BX23" s="594"/>
      <c r="BY23" s="594"/>
      <c r="BZ23" s="594"/>
      <c r="CA23" s="594"/>
      <c r="CB23" s="594"/>
      <c r="CC23" s="594"/>
      <c r="CD23" s="594"/>
      <c r="CE23" s="594" t="s">
        <v>105</v>
      </c>
      <c r="CF23" s="594"/>
      <c r="CG23" s="594"/>
      <c r="CH23" s="594"/>
      <c r="CI23" s="594"/>
      <c r="CJ23" s="594"/>
      <c r="CK23" s="594"/>
      <c r="CL23" s="594"/>
      <c r="CM23" s="594"/>
      <c r="CN23" s="594"/>
      <c r="CO23" s="594" t="s">
        <v>105</v>
      </c>
      <c r="CP23" s="594"/>
      <c r="CQ23" s="594"/>
      <c r="CR23" s="594"/>
      <c r="CS23" s="594"/>
      <c r="CT23" s="594"/>
      <c r="CU23" s="594"/>
      <c r="CV23" s="594"/>
      <c r="CW23" s="594"/>
      <c r="CX23" s="594"/>
      <c r="CY23" s="594" t="s">
        <v>105</v>
      </c>
      <c r="CZ23" s="594"/>
      <c r="DA23" s="594"/>
      <c r="DB23" s="594"/>
      <c r="DC23" s="594"/>
      <c r="DD23" s="594"/>
      <c r="DE23" s="594"/>
      <c r="DF23" s="594"/>
      <c r="DG23" s="594"/>
      <c r="DH23" s="594"/>
      <c r="DI23" s="594" t="s">
        <v>105</v>
      </c>
      <c r="DJ23" s="594"/>
      <c r="DK23" s="594"/>
      <c r="DL23" s="594"/>
      <c r="DM23" s="594"/>
      <c r="DN23" s="594"/>
      <c r="DO23" s="594"/>
      <c r="DP23" s="594"/>
      <c r="DQ23" s="594"/>
      <c r="DR23" s="600"/>
    </row>
    <row r="24" spans="1:122" ht="72" customHeight="1">
      <c r="A24" s="592" t="s">
        <v>42</v>
      </c>
      <c r="B24" s="211"/>
      <c r="C24" s="211"/>
      <c r="D24" s="211"/>
      <c r="E24" s="593" t="s">
        <v>285</v>
      </c>
      <c r="F24" s="607"/>
      <c r="G24" s="607"/>
      <c r="H24" s="607"/>
      <c r="I24" s="607"/>
      <c r="J24" s="607"/>
      <c r="K24" s="607"/>
      <c r="L24" s="607"/>
      <c r="M24" s="607"/>
      <c r="N24" s="607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7"/>
      <c r="AA24" s="607"/>
      <c r="AB24" s="607"/>
      <c r="AC24" s="607"/>
      <c r="AD24" s="607"/>
      <c r="AE24" s="607"/>
      <c r="AF24" s="607"/>
      <c r="AG24" s="607"/>
      <c r="AH24" s="607"/>
      <c r="AI24" s="594"/>
      <c r="AJ24" s="594"/>
      <c r="AK24" s="594"/>
      <c r="AL24" s="594"/>
      <c r="AM24" s="594"/>
      <c r="AN24" s="594"/>
      <c r="AO24" s="594"/>
      <c r="AP24" s="594"/>
      <c r="AQ24" s="594"/>
      <c r="AR24" s="594"/>
      <c r="AS24" s="594"/>
      <c r="AT24" s="594"/>
      <c r="AU24" s="594"/>
      <c r="AV24" s="594"/>
      <c r="AW24" s="594"/>
      <c r="AX24" s="594"/>
      <c r="AY24" s="594"/>
      <c r="AZ24" s="594"/>
      <c r="BA24" s="594"/>
      <c r="BB24" s="594"/>
      <c r="BC24" s="604">
        <v>0</v>
      </c>
      <c r="BD24" s="604"/>
      <c r="BE24" s="604"/>
      <c r="BF24" s="604"/>
      <c r="BG24" s="604"/>
      <c r="BH24" s="604"/>
      <c r="BI24" s="604"/>
      <c r="BJ24" s="604"/>
      <c r="BK24" s="594">
        <v>2018</v>
      </c>
      <c r="BL24" s="594"/>
      <c r="BM24" s="594"/>
      <c r="BN24" s="594"/>
      <c r="BO24" s="594"/>
      <c r="BP24" s="594"/>
      <c r="BQ24" s="594"/>
      <c r="BR24" s="594"/>
      <c r="BS24" s="594"/>
      <c r="BT24" s="594"/>
      <c r="BU24" s="594">
        <v>2019</v>
      </c>
      <c r="BV24" s="594"/>
      <c r="BW24" s="594"/>
      <c r="BX24" s="594"/>
      <c r="BY24" s="594"/>
      <c r="BZ24" s="594"/>
      <c r="CA24" s="594"/>
      <c r="CB24" s="594"/>
      <c r="CC24" s="594"/>
      <c r="CD24" s="594"/>
      <c r="CE24" s="594" t="s">
        <v>105</v>
      </c>
      <c r="CF24" s="594"/>
      <c r="CG24" s="594"/>
      <c r="CH24" s="594"/>
      <c r="CI24" s="594"/>
      <c r="CJ24" s="594"/>
      <c r="CK24" s="594"/>
      <c r="CL24" s="594"/>
      <c r="CM24" s="594"/>
      <c r="CN24" s="594"/>
      <c r="CO24" s="594" t="s">
        <v>105</v>
      </c>
      <c r="CP24" s="594"/>
      <c r="CQ24" s="594"/>
      <c r="CR24" s="594"/>
      <c r="CS24" s="594"/>
      <c r="CT24" s="594"/>
      <c r="CU24" s="594"/>
      <c r="CV24" s="594"/>
      <c r="CW24" s="594"/>
      <c r="CX24" s="594"/>
      <c r="CY24" s="594" t="s">
        <v>105</v>
      </c>
      <c r="CZ24" s="594"/>
      <c r="DA24" s="594"/>
      <c r="DB24" s="594"/>
      <c r="DC24" s="594"/>
      <c r="DD24" s="594"/>
      <c r="DE24" s="594"/>
      <c r="DF24" s="594"/>
      <c r="DG24" s="594"/>
      <c r="DH24" s="594"/>
      <c r="DI24" s="594" t="s">
        <v>105</v>
      </c>
      <c r="DJ24" s="594"/>
      <c r="DK24" s="594"/>
      <c r="DL24" s="594"/>
      <c r="DM24" s="594"/>
      <c r="DN24" s="594"/>
      <c r="DO24" s="594"/>
      <c r="DP24" s="594"/>
      <c r="DQ24" s="594"/>
      <c r="DR24" s="600"/>
    </row>
    <row r="25" spans="1:122" ht="56.25" customHeight="1">
      <c r="A25" s="592" t="s">
        <v>44</v>
      </c>
      <c r="B25" s="211"/>
      <c r="C25" s="211"/>
      <c r="D25" s="211"/>
      <c r="E25" s="593" t="s">
        <v>357</v>
      </c>
      <c r="F25" s="607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7"/>
      <c r="AA25" s="607"/>
      <c r="AB25" s="607"/>
      <c r="AC25" s="607"/>
      <c r="AD25" s="607"/>
      <c r="AE25" s="607"/>
      <c r="AF25" s="607"/>
      <c r="AG25" s="607"/>
      <c r="AH25" s="607"/>
      <c r="AI25" s="594"/>
      <c r="AJ25" s="594"/>
      <c r="AK25" s="594"/>
      <c r="AL25" s="594"/>
      <c r="AM25" s="594"/>
      <c r="AN25" s="594"/>
      <c r="AO25" s="594"/>
      <c r="AP25" s="594"/>
      <c r="AQ25" s="594"/>
      <c r="AR25" s="594"/>
      <c r="AS25" s="594"/>
      <c r="AT25" s="594"/>
      <c r="AU25" s="594"/>
      <c r="AV25" s="594"/>
      <c r="AW25" s="594"/>
      <c r="AX25" s="594"/>
      <c r="AY25" s="594"/>
      <c r="AZ25" s="594"/>
      <c r="BA25" s="594"/>
      <c r="BB25" s="594"/>
      <c r="BC25" s="604">
        <v>0</v>
      </c>
      <c r="BD25" s="604"/>
      <c r="BE25" s="604"/>
      <c r="BF25" s="604"/>
      <c r="BG25" s="604"/>
      <c r="BH25" s="604"/>
      <c r="BI25" s="604"/>
      <c r="BJ25" s="604"/>
      <c r="BK25" s="594">
        <v>2015</v>
      </c>
      <c r="BL25" s="594"/>
      <c r="BM25" s="594"/>
      <c r="BN25" s="594"/>
      <c r="BO25" s="594"/>
      <c r="BP25" s="594"/>
      <c r="BQ25" s="594"/>
      <c r="BR25" s="594"/>
      <c r="BS25" s="594"/>
      <c r="BT25" s="594"/>
      <c r="BU25" s="594">
        <v>2020</v>
      </c>
      <c r="BV25" s="594"/>
      <c r="BW25" s="594"/>
      <c r="BX25" s="594"/>
      <c r="BY25" s="594"/>
      <c r="BZ25" s="594"/>
      <c r="CA25" s="594"/>
      <c r="CB25" s="594"/>
      <c r="CC25" s="594"/>
      <c r="CD25" s="594"/>
      <c r="CE25" s="594" t="s">
        <v>105</v>
      </c>
      <c r="CF25" s="594"/>
      <c r="CG25" s="594"/>
      <c r="CH25" s="594"/>
      <c r="CI25" s="594"/>
      <c r="CJ25" s="594"/>
      <c r="CK25" s="594"/>
      <c r="CL25" s="594"/>
      <c r="CM25" s="594"/>
      <c r="CN25" s="594"/>
      <c r="CO25" s="594" t="s">
        <v>105</v>
      </c>
      <c r="CP25" s="594"/>
      <c r="CQ25" s="594"/>
      <c r="CR25" s="594"/>
      <c r="CS25" s="594"/>
      <c r="CT25" s="594"/>
      <c r="CU25" s="594"/>
      <c r="CV25" s="594"/>
      <c r="CW25" s="594"/>
      <c r="CX25" s="594"/>
      <c r="CY25" s="594" t="s">
        <v>105</v>
      </c>
      <c r="CZ25" s="594"/>
      <c r="DA25" s="594"/>
      <c r="DB25" s="594"/>
      <c r="DC25" s="594"/>
      <c r="DD25" s="594"/>
      <c r="DE25" s="594"/>
      <c r="DF25" s="594"/>
      <c r="DG25" s="594"/>
      <c r="DH25" s="594"/>
      <c r="DI25" s="594" t="s">
        <v>105</v>
      </c>
      <c r="DJ25" s="594"/>
      <c r="DK25" s="594"/>
      <c r="DL25" s="594"/>
      <c r="DM25" s="594"/>
      <c r="DN25" s="594"/>
      <c r="DO25" s="594"/>
      <c r="DP25" s="594"/>
      <c r="DQ25" s="594"/>
      <c r="DR25" s="600"/>
    </row>
    <row r="26" spans="1:122" ht="65.25" customHeight="1">
      <c r="A26" s="592" t="s">
        <v>119</v>
      </c>
      <c r="B26" s="211"/>
      <c r="C26" s="211"/>
      <c r="D26" s="211"/>
      <c r="E26" s="593" t="s">
        <v>43</v>
      </c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607"/>
      <c r="V26" s="607"/>
      <c r="W26" s="607"/>
      <c r="X26" s="607"/>
      <c r="Y26" s="607"/>
      <c r="Z26" s="607"/>
      <c r="AA26" s="607"/>
      <c r="AB26" s="607"/>
      <c r="AC26" s="607"/>
      <c r="AD26" s="607"/>
      <c r="AE26" s="607"/>
      <c r="AF26" s="607"/>
      <c r="AG26" s="607"/>
      <c r="AH26" s="607"/>
      <c r="AI26" s="594"/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  <c r="AY26" s="594"/>
      <c r="AZ26" s="594"/>
      <c r="BA26" s="594"/>
      <c r="BB26" s="594"/>
      <c r="BC26" s="604">
        <v>0</v>
      </c>
      <c r="BD26" s="604"/>
      <c r="BE26" s="604"/>
      <c r="BF26" s="604"/>
      <c r="BG26" s="604"/>
      <c r="BH26" s="604"/>
      <c r="BI26" s="604"/>
      <c r="BJ26" s="604"/>
      <c r="BK26" s="594">
        <v>2016</v>
      </c>
      <c r="BL26" s="594"/>
      <c r="BM26" s="594"/>
      <c r="BN26" s="594"/>
      <c r="BO26" s="594"/>
      <c r="BP26" s="594"/>
      <c r="BQ26" s="594"/>
      <c r="BR26" s="594"/>
      <c r="BS26" s="594"/>
      <c r="BT26" s="594"/>
      <c r="BU26" s="594">
        <v>2020</v>
      </c>
      <c r="BV26" s="594"/>
      <c r="BW26" s="594"/>
      <c r="BX26" s="594"/>
      <c r="BY26" s="594"/>
      <c r="BZ26" s="594"/>
      <c r="CA26" s="594"/>
      <c r="CB26" s="594"/>
      <c r="CC26" s="594"/>
      <c r="CD26" s="594"/>
      <c r="CE26" s="594" t="s">
        <v>105</v>
      </c>
      <c r="CF26" s="594"/>
      <c r="CG26" s="594"/>
      <c r="CH26" s="594"/>
      <c r="CI26" s="594"/>
      <c r="CJ26" s="594"/>
      <c r="CK26" s="594"/>
      <c r="CL26" s="594"/>
      <c r="CM26" s="594"/>
      <c r="CN26" s="594"/>
      <c r="CO26" s="594" t="s">
        <v>105</v>
      </c>
      <c r="CP26" s="594"/>
      <c r="CQ26" s="594"/>
      <c r="CR26" s="594"/>
      <c r="CS26" s="594"/>
      <c r="CT26" s="594"/>
      <c r="CU26" s="594"/>
      <c r="CV26" s="594"/>
      <c r="CW26" s="594"/>
      <c r="CX26" s="594"/>
      <c r="CY26" s="594" t="s">
        <v>105</v>
      </c>
      <c r="CZ26" s="594"/>
      <c r="DA26" s="594"/>
      <c r="DB26" s="594"/>
      <c r="DC26" s="594"/>
      <c r="DD26" s="594"/>
      <c r="DE26" s="594"/>
      <c r="DF26" s="594"/>
      <c r="DG26" s="594"/>
      <c r="DH26" s="594"/>
      <c r="DI26" s="594" t="s">
        <v>105</v>
      </c>
      <c r="DJ26" s="594"/>
      <c r="DK26" s="594"/>
      <c r="DL26" s="594"/>
      <c r="DM26" s="594"/>
      <c r="DN26" s="594"/>
      <c r="DO26" s="594"/>
      <c r="DP26" s="594"/>
      <c r="DQ26" s="594"/>
      <c r="DR26" s="600"/>
    </row>
    <row r="27" spans="1:122" ht="66.75" customHeight="1">
      <c r="A27" s="592" t="s">
        <v>47</v>
      </c>
      <c r="B27" s="211"/>
      <c r="C27" s="211"/>
      <c r="D27" s="211"/>
      <c r="E27" s="593" t="s">
        <v>45</v>
      </c>
      <c r="F27" s="607"/>
      <c r="G27" s="607"/>
      <c r="H27" s="607"/>
      <c r="I27" s="607"/>
      <c r="J27" s="607"/>
      <c r="K27" s="607"/>
      <c r="L27" s="607"/>
      <c r="M27" s="607"/>
      <c r="N27" s="607"/>
      <c r="O27" s="607"/>
      <c r="P27" s="607"/>
      <c r="Q27" s="607"/>
      <c r="R27" s="607"/>
      <c r="S27" s="607"/>
      <c r="T27" s="607"/>
      <c r="U27" s="607"/>
      <c r="V27" s="607"/>
      <c r="W27" s="607"/>
      <c r="X27" s="607"/>
      <c r="Y27" s="607"/>
      <c r="Z27" s="607"/>
      <c r="AA27" s="607"/>
      <c r="AB27" s="607"/>
      <c r="AC27" s="607"/>
      <c r="AD27" s="607"/>
      <c r="AE27" s="607"/>
      <c r="AF27" s="607"/>
      <c r="AG27" s="607"/>
      <c r="AH27" s="607"/>
      <c r="AI27" s="594"/>
      <c r="AJ27" s="594"/>
      <c r="AK27" s="594"/>
      <c r="AL27" s="594"/>
      <c r="AM27" s="594"/>
      <c r="AN27" s="594"/>
      <c r="AO27" s="594"/>
      <c r="AP27" s="594"/>
      <c r="AQ27" s="594"/>
      <c r="AR27" s="594"/>
      <c r="AS27" s="594"/>
      <c r="AT27" s="594"/>
      <c r="AU27" s="594"/>
      <c r="AV27" s="594"/>
      <c r="AW27" s="594"/>
      <c r="AX27" s="594"/>
      <c r="AY27" s="594"/>
      <c r="AZ27" s="594"/>
      <c r="BA27" s="594"/>
      <c r="BB27" s="594"/>
      <c r="BC27" s="604">
        <v>0</v>
      </c>
      <c r="BD27" s="604"/>
      <c r="BE27" s="604"/>
      <c r="BF27" s="604"/>
      <c r="BG27" s="604"/>
      <c r="BH27" s="604"/>
      <c r="BI27" s="604"/>
      <c r="BJ27" s="604"/>
      <c r="BK27" s="594">
        <v>2015</v>
      </c>
      <c r="BL27" s="594"/>
      <c r="BM27" s="594"/>
      <c r="BN27" s="594"/>
      <c r="BO27" s="594"/>
      <c r="BP27" s="594"/>
      <c r="BQ27" s="594"/>
      <c r="BR27" s="594"/>
      <c r="BS27" s="594"/>
      <c r="BT27" s="594"/>
      <c r="BU27" s="594">
        <v>2020</v>
      </c>
      <c r="BV27" s="594"/>
      <c r="BW27" s="594"/>
      <c r="BX27" s="594"/>
      <c r="BY27" s="594"/>
      <c r="BZ27" s="594"/>
      <c r="CA27" s="594"/>
      <c r="CB27" s="594"/>
      <c r="CC27" s="594"/>
      <c r="CD27" s="594"/>
      <c r="CE27" s="594" t="s">
        <v>105</v>
      </c>
      <c r="CF27" s="594"/>
      <c r="CG27" s="594"/>
      <c r="CH27" s="594"/>
      <c r="CI27" s="594"/>
      <c r="CJ27" s="594"/>
      <c r="CK27" s="594"/>
      <c r="CL27" s="594"/>
      <c r="CM27" s="594"/>
      <c r="CN27" s="594"/>
      <c r="CO27" s="594" t="s">
        <v>105</v>
      </c>
      <c r="CP27" s="594"/>
      <c r="CQ27" s="594"/>
      <c r="CR27" s="594"/>
      <c r="CS27" s="594"/>
      <c r="CT27" s="594"/>
      <c r="CU27" s="594"/>
      <c r="CV27" s="594"/>
      <c r="CW27" s="594"/>
      <c r="CX27" s="594"/>
      <c r="CY27" s="594" t="s">
        <v>105</v>
      </c>
      <c r="CZ27" s="594"/>
      <c r="DA27" s="594"/>
      <c r="DB27" s="594"/>
      <c r="DC27" s="594"/>
      <c r="DD27" s="594"/>
      <c r="DE27" s="594"/>
      <c r="DF27" s="594"/>
      <c r="DG27" s="594"/>
      <c r="DH27" s="594"/>
      <c r="DI27" s="594" t="s">
        <v>105</v>
      </c>
      <c r="DJ27" s="594"/>
      <c r="DK27" s="594"/>
      <c r="DL27" s="594"/>
      <c r="DM27" s="594"/>
      <c r="DN27" s="594"/>
      <c r="DO27" s="594"/>
      <c r="DP27" s="594"/>
      <c r="DQ27" s="594"/>
      <c r="DR27" s="600"/>
    </row>
    <row r="28" spans="1:122" ht="60" customHeight="1">
      <c r="A28" s="592" t="s">
        <v>49</v>
      </c>
      <c r="B28" s="211"/>
      <c r="C28" s="211"/>
      <c r="D28" s="211"/>
      <c r="E28" s="593" t="s">
        <v>46</v>
      </c>
      <c r="F28" s="607"/>
      <c r="G28" s="607"/>
      <c r="H28" s="607"/>
      <c r="I28" s="607"/>
      <c r="J28" s="607"/>
      <c r="K28" s="607"/>
      <c r="L28" s="607"/>
      <c r="M28" s="607"/>
      <c r="N28" s="607"/>
      <c r="O28" s="607"/>
      <c r="P28" s="607"/>
      <c r="Q28" s="607"/>
      <c r="R28" s="607"/>
      <c r="S28" s="607"/>
      <c r="T28" s="607"/>
      <c r="U28" s="607"/>
      <c r="V28" s="607"/>
      <c r="W28" s="607"/>
      <c r="X28" s="607"/>
      <c r="Y28" s="607"/>
      <c r="Z28" s="607"/>
      <c r="AA28" s="607"/>
      <c r="AB28" s="607"/>
      <c r="AC28" s="607"/>
      <c r="AD28" s="607"/>
      <c r="AE28" s="607"/>
      <c r="AF28" s="607"/>
      <c r="AG28" s="607"/>
      <c r="AH28" s="607"/>
      <c r="AI28" s="594"/>
      <c r="AJ28" s="594"/>
      <c r="AK28" s="594"/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604">
        <v>0</v>
      </c>
      <c r="BD28" s="604"/>
      <c r="BE28" s="604"/>
      <c r="BF28" s="604"/>
      <c r="BG28" s="604"/>
      <c r="BH28" s="604"/>
      <c r="BI28" s="604"/>
      <c r="BJ28" s="604"/>
      <c r="BK28" s="594">
        <v>2015</v>
      </c>
      <c r="BL28" s="594"/>
      <c r="BM28" s="594"/>
      <c r="BN28" s="594"/>
      <c r="BO28" s="594"/>
      <c r="BP28" s="594"/>
      <c r="BQ28" s="594"/>
      <c r="BR28" s="594"/>
      <c r="BS28" s="594"/>
      <c r="BT28" s="594"/>
      <c r="BU28" s="594">
        <v>2020</v>
      </c>
      <c r="BV28" s="594"/>
      <c r="BW28" s="594"/>
      <c r="BX28" s="594"/>
      <c r="BY28" s="594"/>
      <c r="BZ28" s="594"/>
      <c r="CA28" s="594"/>
      <c r="CB28" s="594"/>
      <c r="CC28" s="594"/>
      <c r="CD28" s="594"/>
      <c r="CE28" s="594" t="s">
        <v>105</v>
      </c>
      <c r="CF28" s="594"/>
      <c r="CG28" s="594"/>
      <c r="CH28" s="594"/>
      <c r="CI28" s="594"/>
      <c r="CJ28" s="594"/>
      <c r="CK28" s="594"/>
      <c r="CL28" s="594"/>
      <c r="CM28" s="594"/>
      <c r="CN28" s="594"/>
      <c r="CO28" s="594" t="s">
        <v>105</v>
      </c>
      <c r="CP28" s="594"/>
      <c r="CQ28" s="594"/>
      <c r="CR28" s="594"/>
      <c r="CS28" s="594"/>
      <c r="CT28" s="594"/>
      <c r="CU28" s="594"/>
      <c r="CV28" s="594"/>
      <c r="CW28" s="594"/>
      <c r="CX28" s="594"/>
      <c r="CY28" s="594" t="s">
        <v>105</v>
      </c>
      <c r="CZ28" s="594"/>
      <c r="DA28" s="594"/>
      <c r="DB28" s="594"/>
      <c r="DC28" s="594"/>
      <c r="DD28" s="594"/>
      <c r="DE28" s="594"/>
      <c r="DF28" s="594"/>
      <c r="DG28" s="594"/>
      <c r="DH28" s="594"/>
      <c r="DI28" s="594" t="s">
        <v>105</v>
      </c>
      <c r="DJ28" s="594"/>
      <c r="DK28" s="594"/>
      <c r="DL28" s="594"/>
      <c r="DM28" s="594"/>
      <c r="DN28" s="594"/>
      <c r="DO28" s="594"/>
      <c r="DP28" s="594"/>
      <c r="DQ28" s="594"/>
      <c r="DR28" s="600"/>
    </row>
    <row r="29" spans="1:122" ht="60.75" customHeight="1">
      <c r="A29" s="592" t="s">
        <v>51</v>
      </c>
      <c r="B29" s="211"/>
      <c r="C29" s="211"/>
      <c r="D29" s="211"/>
      <c r="E29" s="593" t="s">
        <v>48</v>
      </c>
      <c r="F29" s="607"/>
      <c r="G29" s="607"/>
      <c r="H29" s="607"/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607"/>
      <c r="V29" s="607"/>
      <c r="W29" s="607"/>
      <c r="X29" s="607"/>
      <c r="Y29" s="607"/>
      <c r="Z29" s="607"/>
      <c r="AA29" s="607"/>
      <c r="AB29" s="607"/>
      <c r="AC29" s="607"/>
      <c r="AD29" s="607"/>
      <c r="AE29" s="607"/>
      <c r="AF29" s="607"/>
      <c r="AG29" s="607"/>
      <c r="AH29" s="607"/>
      <c r="AI29" s="594"/>
      <c r="AJ29" s="594"/>
      <c r="AK29" s="594"/>
      <c r="AL29" s="594"/>
      <c r="AM29" s="594"/>
      <c r="AN29" s="594"/>
      <c r="AO29" s="594"/>
      <c r="AP29" s="594"/>
      <c r="AQ29" s="594"/>
      <c r="AR29" s="594"/>
      <c r="AS29" s="594"/>
      <c r="AT29" s="594"/>
      <c r="AU29" s="594"/>
      <c r="AV29" s="594"/>
      <c r="AW29" s="594"/>
      <c r="AX29" s="594"/>
      <c r="AY29" s="594"/>
      <c r="AZ29" s="594"/>
      <c r="BA29" s="594"/>
      <c r="BB29" s="594"/>
      <c r="BC29" s="604">
        <v>0</v>
      </c>
      <c r="BD29" s="604"/>
      <c r="BE29" s="604"/>
      <c r="BF29" s="604"/>
      <c r="BG29" s="604"/>
      <c r="BH29" s="604"/>
      <c r="BI29" s="604"/>
      <c r="BJ29" s="604"/>
      <c r="BK29" s="594">
        <v>2016</v>
      </c>
      <c r="BL29" s="594"/>
      <c r="BM29" s="594"/>
      <c r="BN29" s="594"/>
      <c r="BO29" s="594"/>
      <c r="BP29" s="594"/>
      <c r="BQ29" s="594"/>
      <c r="BR29" s="594"/>
      <c r="BS29" s="594"/>
      <c r="BT29" s="594"/>
      <c r="BU29" s="594">
        <v>2016</v>
      </c>
      <c r="BV29" s="594"/>
      <c r="BW29" s="594"/>
      <c r="BX29" s="594"/>
      <c r="BY29" s="594"/>
      <c r="BZ29" s="594"/>
      <c r="CA29" s="594"/>
      <c r="CB29" s="594"/>
      <c r="CC29" s="594"/>
      <c r="CD29" s="594"/>
      <c r="CE29" s="594" t="s">
        <v>242</v>
      </c>
      <c r="CF29" s="594"/>
      <c r="CG29" s="594"/>
      <c r="CH29" s="594"/>
      <c r="CI29" s="594"/>
      <c r="CJ29" s="594"/>
      <c r="CK29" s="594"/>
      <c r="CL29" s="594"/>
      <c r="CM29" s="594"/>
      <c r="CN29" s="594"/>
      <c r="CO29" s="594" t="s">
        <v>105</v>
      </c>
      <c r="CP29" s="594"/>
      <c r="CQ29" s="594"/>
      <c r="CR29" s="594"/>
      <c r="CS29" s="594"/>
      <c r="CT29" s="594"/>
      <c r="CU29" s="594"/>
      <c r="CV29" s="594"/>
      <c r="CW29" s="594"/>
      <c r="CX29" s="594"/>
      <c r="CY29" s="594" t="s">
        <v>242</v>
      </c>
      <c r="CZ29" s="594"/>
      <c r="DA29" s="594"/>
      <c r="DB29" s="594"/>
      <c r="DC29" s="594"/>
      <c r="DD29" s="594"/>
      <c r="DE29" s="594"/>
      <c r="DF29" s="594"/>
      <c r="DG29" s="594"/>
      <c r="DH29" s="594"/>
      <c r="DI29" s="594" t="s">
        <v>242</v>
      </c>
      <c r="DJ29" s="594"/>
      <c r="DK29" s="594"/>
      <c r="DL29" s="594"/>
      <c r="DM29" s="594"/>
      <c r="DN29" s="594"/>
      <c r="DO29" s="594"/>
      <c r="DP29" s="594"/>
      <c r="DQ29" s="594"/>
      <c r="DR29" s="600"/>
    </row>
    <row r="30" spans="1:122" ht="51.75" customHeight="1">
      <c r="A30" s="592" t="s">
        <v>53</v>
      </c>
      <c r="B30" s="211"/>
      <c r="C30" s="211"/>
      <c r="D30" s="211"/>
      <c r="E30" s="593" t="s">
        <v>286</v>
      </c>
      <c r="F30" s="607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607"/>
      <c r="V30" s="607"/>
      <c r="W30" s="607"/>
      <c r="X30" s="607"/>
      <c r="Y30" s="607"/>
      <c r="Z30" s="607"/>
      <c r="AA30" s="607"/>
      <c r="AB30" s="607"/>
      <c r="AC30" s="607"/>
      <c r="AD30" s="607"/>
      <c r="AE30" s="607"/>
      <c r="AF30" s="607"/>
      <c r="AG30" s="607"/>
      <c r="AH30" s="607"/>
      <c r="AI30" s="594"/>
      <c r="AJ30" s="594"/>
      <c r="AK30" s="594"/>
      <c r="AL30" s="594"/>
      <c r="AM30" s="594"/>
      <c r="AN30" s="594"/>
      <c r="AO30" s="594"/>
      <c r="AP30" s="594"/>
      <c r="AQ30" s="594"/>
      <c r="AR30" s="594"/>
      <c r="AS30" s="594"/>
      <c r="AT30" s="594"/>
      <c r="AU30" s="594"/>
      <c r="AV30" s="594"/>
      <c r="AW30" s="594"/>
      <c r="AX30" s="594"/>
      <c r="AY30" s="594"/>
      <c r="AZ30" s="594"/>
      <c r="BA30" s="594"/>
      <c r="BB30" s="594"/>
      <c r="BC30" s="604">
        <v>0</v>
      </c>
      <c r="BD30" s="604"/>
      <c r="BE30" s="604"/>
      <c r="BF30" s="604"/>
      <c r="BG30" s="604"/>
      <c r="BH30" s="604"/>
      <c r="BI30" s="604"/>
      <c r="BJ30" s="604"/>
      <c r="BK30" s="594">
        <v>2017</v>
      </c>
      <c r="BL30" s="594"/>
      <c r="BM30" s="594"/>
      <c r="BN30" s="594"/>
      <c r="BO30" s="594"/>
      <c r="BP30" s="594"/>
      <c r="BQ30" s="594"/>
      <c r="BR30" s="594"/>
      <c r="BS30" s="594"/>
      <c r="BT30" s="594"/>
      <c r="BU30" s="594">
        <v>2020</v>
      </c>
      <c r="BV30" s="594"/>
      <c r="BW30" s="594"/>
      <c r="BX30" s="594"/>
      <c r="BY30" s="594"/>
      <c r="BZ30" s="594"/>
      <c r="CA30" s="594"/>
      <c r="CB30" s="594"/>
      <c r="CC30" s="594"/>
      <c r="CD30" s="594"/>
      <c r="CE30" s="594" t="s">
        <v>105</v>
      </c>
      <c r="CF30" s="594"/>
      <c r="CG30" s="594"/>
      <c r="CH30" s="594"/>
      <c r="CI30" s="594"/>
      <c r="CJ30" s="594"/>
      <c r="CK30" s="594"/>
      <c r="CL30" s="594"/>
      <c r="CM30" s="594"/>
      <c r="CN30" s="594"/>
      <c r="CO30" s="594" t="s">
        <v>105</v>
      </c>
      <c r="CP30" s="594"/>
      <c r="CQ30" s="594"/>
      <c r="CR30" s="594"/>
      <c r="CS30" s="594"/>
      <c r="CT30" s="594"/>
      <c r="CU30" s="594"/>
      <c r="CV30" s="594"/>
      <c r="CW30" s="594"/>
      <c r="CX30" s="594"/>
      <c r="CY30" s="594" t="s">
        <v>105</v>
      </c>
      <c r="CZ30" s="594"/>
      <c r="DA30" s="594"/>
      <c r="DB30" s="594"/>
      <c r="DC30" s="594"/>
      <c r="DD30" s="594"/>
      <c r="DE30" s="594"/>
      <c r="DF30" s="594"/>
      <c r="DG30" s="594"/>
      <c r="DH30" s="594"/>
      <c r="DI30" s="594" t="s">
        <v>105</v>
      </c>
      <c r="DJ30" s="594"/>
      <c r="DK30" s="594"/>
      <c r="DL30" s="594"/>
      <c r="DM30" s="594"/>
      <c r="DN30" s="594"/>
      <c r="DO30" s="594"/>
      <c r="DP30" s="594"/>
      <c r="DQ30" s="594"/>
      <c r="DR30" s="600"/>
    </row>
    <row r="31" spans="1:122" ht="43.5" customHeight="1">
      <c r="A31" s="592" t="s">
        <v>120</v>
      </c>
      <c r="B31" s="211"/>
      <c r="C31" s="211"/>
      <c r="D31" s="211"/>
      <c r="E31" s="593" t="s">
        <v>50</v>
      </c>
      <c r="F31" s="607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7"/>
      <c r="AD31" s="607"/>
      <c r="AE31" s="607"/>
      <c r="AF31" s="607"/>
      <c r="AG31" s="607"/>
      <c r="AH31" s="607"/>
      <c r="AI31" s="594"/>
      <c r="AJ31" s="594"/>
      <c r="AK31" s="594"/>
      <c r="AL31" s="594"/>
      <c r="AM31" s="594"/>
      <c r="AN31" s="594"/>
      <c r="AO31" s="594"/>
      <c r="AP31" s="594"/>
      <c r="AQ31" s="594"/>
      <c r="AR31" s="594"/>
      <c r="AS31" s="594"/>
      <c r="AT31" s="594"/>
      <c r="AU31" s="594"/>
      <c r="AV31" s="594"/>
      <c r="AW31" s="594"/>
      <c r="AX31" s="594"/>
      <c r="AY31" s="594"/>
      <c r="AZ31" s="594"/>
      <c r="BA31" s="594"/>
      <c r="BB31" s="594"/>
      <c r="BC31" s="594">
        <v>3.2</v>
      </c>
      <c r="BD31" s="594"/>
      <c r="BE31" s="594"/>
      <c r="BF31" s="594"/>
      <c r="BG31" s="594"/>
      <c r="BH31" s="594"/>
      <c r="BI31" s="594"/>
      <c r="BJ31" s="594"/>
      <c r="BK31" s="594">
        <v>2016</v>
      </c>
      <c r="BL31" s="594"/>
      <c r="BM31" s="594"/>
      <c r="BN31" s="594"/>
      <c r="BO31" s="594"/>
      <c r="BP31" s="594"/>
      <c r="BQ31" s="594"/>
      <c r="BR31" s="594"/>
      <c r="BS31" s="594"/>
      <c r="BT31" s="594"/>
      <c r="BU31" s="594">
        <v>2020</v>
      </c>
      <c r="BV31" s="594"/>
      <c r="BW31" s="594"/>
      <c r="BX31" s="594"/>
      <c r="BY31" s="594"/>
      <c r="BZ31" s="594"/>
      <c r="CA31" s="594"/>
      <c r="CB31" s="594"/>
      <c r="CC31" s="594"/>
      <c r="CD31" s="594"/>
      <c r="CE31" s="594" t="s">
        <v>242</v>
      </c>
      <c r="CF31" s="594"/>
      <c r="CG31" s="594"/>
      <c r="CH31" s="594"/>
      <c r="CI31" s="594"/>
      <c r="CJ31" s="594"/>
      <c r="CK31" s="594"/>
      <c r="CL31" s="594"/>
      <c r="CM31" s="594"/>
      <c r="CN31" s="594"/>
      <c r="CO31" s="594" t="s">
        <v>105</v>
      </c>
      <c r="CP31" s="594"/>
      <c r="CQ31" s="594"/>
      <c r="CR31" s="594"/>
      <c r="CS31" s="594"/>
      <c r="CT31" s="594"/>
      <c r="CU31" s="594"/>
      <c r="CV31" s="594"/>
      <c r="CW31" s="594"/>
      <c r="CX31" s="594"/>
      <c r="CY31" s="594" t="s">
        <v>242</v>
      </c>
      <c r="CZ31" s="594"/>
      <c r="DA31" s="594"/>
      <c r="DB31" s="594"/>
      <c r="DC31" s="594"/>
      <c r="DD31" s="594"/>
      <c r="DE31" s="594"/>
      <c r="DF31" s="594"/>
      <c r="DG31" s="594"/>
      <c r="DH31" s="594"/>
      <c r="DI31" s="594" t="s">
        <v>242</v>
      </c>
      <c r="DJ31" s="594"/>
      <c r="DK31" s="594"/>
      <c r="DL31" s="594"/>
      <c r="DM31" s="594"/>
      <c r="DN31" s="594"/>
      <c r="DO31" s="594"/>
      <c r="DP31" s="594"/>
      <c r="DQ31" s="594"/>
      <c r="DR31" s="600"/>
    </row>
    <row r="32" spans="1:122" ht="51" customHeight="1">
      <c r="A32" s="592" t="s">
        <v>281</v>
      </c>
      <c r="B32" s="211"/>
      <c r="C32" s="211"/>
      <c r="D32" s="211"/>
      <c r="E32" s="593" t="s">
        <v>52</v>
      </c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  <c r="AC32" s="607"/>
      <c r="AD32" s="607"/>
      <c r="AE32" s="607"/>
      <c r="AF32" s="607"/>
      <c r="AG32" s="607"/>
      <c r="AH32" s="607"/>
      <c r="AI32" s="594"/>
      <c r="AJ32" s="594"/>
      <c r="AK32" s="594"/>
      <c r="AL32" s="594"/>
      <c r="AM32" s="594"/>
      <c r="AN32" s="594"/>
      <c r="AO32" s="594"/>
      <c r="AP32" s="594"/>
      <c r="AQ32" s="594"/>
      <c r="AR32" s="594"/>
      <c r="AS32" s="594"/>
      <c r="AT32" s="594"/>
      <c r="AU32" s="594"/>
      <c r="AV32" s="594"/>
      <c r="AW32" s="594"/>
      <c r="AX32" s="594"/>
      <c r="AY32" s="594"/>
      <c r="AZ32" s="594"/>
      <c r="BA32" s="594"/>
      <c r="BB32" s="594"/>
      <c r="BC32" s="604">
        <v>0</v>
      </c>
      <c r="BD32" s="604"/>
      <c r="BE32" s="604"/>
      <c r="BF32" s="604"/>
      <c r="BG32" s="604"/>
      <c r="BH32" s="604"/>
      <c r="BI32" s="604"/>
      <c r="BJ32" s="604"/>
      <c r="BK32" s="594">
        <v>2016</v>
      </c>
      <c r="BL32" s="594"/>
      <c r="BM32" s="594"/>
      <c r="BN32" s="594"/>
      <c r="BO32" s="594"/>
      <c r="BP32" s="594"/>
      <c r="BQ32" s="594"/>
      <c r="BR32" s="594"/>
      <c r="BS32" s="594"/>
      <c r="BT32" s="594"/>
      <c r="BU32" s="594">
        <v>2020</v>
      </c>
      <c r="BV32" s="594"/>
      <c r="BW32" s="594"/>
      <c r="BX32" s="594"/>
      <c r="BY32" s="594"/>
      <c r="BZ32" s="594"/>
      <c r="CA32" s="594"/>
      <c r="CB32" s="594"/>
      <c r="CC32" s="594"/>
      <c r="CD32" s="594"/>
      <c r="CE32" s="594" t="s">
        <v>105</v>
      </c>
      <c r="CF32" s="594"/>
      <c r="CG32" s="594"/>
      <c r="CH32" s="594"/>
      <c r="CI32" s="594"/>
      <c r="CJ32" s="594"/>
      <c r="CK32" s="594"/>
      <c r="CL32" s="594"/>
      <c r="CM32" s="594"/>
      <c r="CN32" s="594"/>
      <c r="CO32" s="594" t="s">
        <v>105</v>
      </c>
      <c r="CP32" s="594"/>
      <c r="CQ32" s="594"/>
      <c r="CR32" s="594"/>
      <c r="CS32" s="594"/>
      <c r="CT32" s="594"/>
      <c r="CU32" s="594"/>
      <c r="CV32" s="594"/>
      <c r="CW32" s="594"/>
      <c r="CX32" s="594"/>
      <c r="CY32" s="594" t="s">
        <v>105</v>
      </c>
      <c r="CZ32" s="594"/>
      <c r="DA32" s="594"/>
      <c r="DB32" s="594"/>
      <c r="DC32" s="594"/>
      <c r="DD32" s="594"/>
      <c r="DE32" s="594"/>
      <c r="DF32" s="594"/>
      <c r="DG32" s="594"/>
      <c r="DH32" s="594"/>
      <c r="DI32" s="594" t="s">
        <v>105</v>
      </c>
      <c r="DJ32" s="594"/>
      <c r="DK32" s="594"/>
      <c r="DL32" s="594"/>
      <c r="DM32" s="594"/>
      <c r="DN32" s="594"/>
      <c r="DO32" s="594"/>
      <c r="DP32" s="594"/>
      <c r="DQ32" s="594"/>
      <c r="DR32" s="600"/>
    </row>
    <row r="33" spans="1:122" ht="60.75" customHeight="1">
      <c r="A33" s="592" t="s">
        <v>282</v>
      </c>
      <c r="B33" s="211"/>
      <c r="C33" s="211"/>
      <c r="D33" s="211"/>
      <c r="E33" s="593" t="s">
        <v>55</v>
      </c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4"/>
      <c r="AJ33" s="594"/>
      <c r="AK33" s="594"/>
      <c r="AL33" s="594"/>
      <c r="AM33" s="594"/>
      <c r="AN33" s="594"/>
      <c r="AO33" s="594"/>
      <c r="AP33" s="594"/>
      <c r="AQ33" s="594"/>
      <c r="AR33" s="594"/>
      <c r="AS33" s="594"/>
      <c r="AT33" s="594"/>
      <c r="AU33" s="594"/>
      <c r="AV33" s="594"/>
      <c r="AW33" s="594"/>
      <c r="AX33" s="594"/>
      <c r="AY33" s="594"/>
      <c r="AZ33" s="594"/>
      <c r="BA33" s="594"/>
      <c r="BB33" s="594"/>
      <c r="BC33" s="604">
        <v>0</v>
      </c>
      <c r="BD33" s="604"/>
      <c r="BE33" s="604"/>
      <c r="BF33" s="604"/>
      <c r="BG33" s="604"/>
      <c r="BH33" s="604"/>
      <c r="BI33" s="604"/>
      <c r="BJ33" s="604"/>
      <c r="BK33" s="594">
        <v>2016</v>
      </c>
      <c r="BL33" s="594"/>
      <c r="BM33" s="594"/>
      <c r="BN33" s="594"/>
      <c r="BO33" s="594"/>
      <c r="BP33" s="594"/>
      <c r="BQ33" s="594"/>
      <c r="BR33" s="594"/>
      <c r="BS33" s="594"/>
      <c r="BT33" s="594"/>
      <c r="BU33" s="594">
        <v>2020</v>
      </c>
      <c r="BV33" s="594"/>
      <c r="BW33" s="594"/>
      <c r="BX33" s="594"/>
      <c r="BY33" s="594"/>
      <c r="BZ33" s="594"/>
      <c r="CA33" s="594"/>
      <c r="CB33" s="594"/>
      <c r="CC33" s="594"/>
      <c r="CD33" s="594"/>
      <c r="CE33" s="594" t="s">
        <v>105</v>
      </c>
      <c r="CF33" s="594"/>
      <c r="CG33" s="594"/>
      <c r="CH33" s="594"/>
      <c r="CI33" s="594"/>
      <c r="CJ33" s="594"/>
      <c r="CK33" s="594"/>
      <c r="CL33" s="594"/>
      <c r="CM33" s="594"/>
      <c r="CN33" s="594"/>
      <c r="CO33" s="594" t="s">
        <v>105</v>
      </c>
      <c r="CP33" s="594"/>
      <c r="CQ33" s="594"/>
      <c r="CR33" s="594"/>
      <c r="CS33" s="594"/>
      <c r="CT33" s="594"/>
      <c r="CU33" s="594"/>
      <c r="CV33" s="594"/>
      <c r="CW33" s="594"/>
      <c r="CX33" s="594"/>
      <c r="CY33" s="594" t="s">
        <v>105</v>
      </c>
      <c r="CZ33" s="594"/>
      <c r="DA33" s="594"/>
      <c r="DB33" s="594"/>
      <c r="DC33" s="594"/>
      <c r="DD33" s="594"/>
      <c r="DE33" s="594"/>
      <c r="DF33" s="594"/>
      <c r="DG33" s="594"/>
      <c r="DH33" s="594"/>
      <c r="DI33" s="594" t="s">
        <v>105</v>
      </c>
      <c r="DJ33" s="594"/>
      <c r="DK33" s="594"/>
      <c r="DL33" s="594"/>
      <c r="DM33" s="594"/>
      <c r="DN33" s="594"/>
      <c r="DO33" s="594"/>
      <c r="DP33" s="594"/>
      <c r="DQ33" s="594"/>
      <c r="DR33" s="600"/>
    </row>
    <row r="34" spans="1:122" ht="39.75" customHeight="1">
      <c r="A34" s="592" t="s">
        <v>287</v>
      </c>
      <c r="B34" s="211"/>
      <c r="C34" s="211"/>
      <c r="D34" s="211"/>
      <c r="E34" s="593" t="s">
        <v>54</v>
      </c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07"/>
      <c r="X34" s="607"/>
      <c r="Y34" s="607"/>
      <c r="Z34" s="607"/>
      <c r="AA34" s="607"/>
      <c r="AB34" s="607"/>
      <c r="AC34" s="607"/>
      <c r="AD34" s="607"/>
      <c r="AE34" s="607"/>
      <c r="AF34" s="607"/>
      <c r="AG34" s="607"/>
      <c r="AH34" s="607"/>
      <c r="AI34" s="594"/>
      <c r="AJ34" s="594"/>
      <c r="AK34" s="594"/>
      <c r="AL34" s="594"/>
      <c r="AM34" s="594"/>
      <c r="AN34" s="594"/>
      <c r="AO34" s="594"/>
      <c r="AP34" s="594"/>
      <c r="AQ34" s="594"/>
      <c r="AR34" s="594"/>
      <c r="AS34" s="594"/>
      <c r="AT34" s="594"/>
      <c r="AU34" s="594"/>
      <c r="AV34" s="594"/>
      <c r="AW34" s="594"/>
      <c r="AX34" s="594"/>
      <c r="AY34" s="594"/>
      <c r="AZ34" s="594"/>
      <c r="BA34" s="594"/>
      <c r="BB34" s="594"/>
      <c r="BC34" s="604">
        <v>0</v>
      </c>
      <c r="BD34" s="604"/>
      <c r="BE34" s="604"/>
      <c r="BF34" s="604"/>
      <c r="BG34" s="604"/>
      <c r="BH34" s="604"/>
      <c r="BI34" s="604"/>
      <c r="BJ34" s="604"/>
      <c r="BK34" s="594">
        <v>2016</v>
      </c>
      <c r="BL34" s="594"/>
      <c r="BM34" s="594"/>
      <c r="BN34" s="594"/>
      <c r="BO34" s="594"/>
      <c r="BP34" s="594"/>
      <c r="BQ34" s="594"/>
      <c r="BR34" s="594"/>
      <c r="BS34" s="594"/>
      <c r="BT34" s="594"/>
      <c r="BU34" s="594">
        <v>2020</v>
      </c>
      <c r="BV34" s="594"/>
      <c r="BW34" s="594"/>
      <c r="BX34" s="594"/>
      <c r="BY34" s="594"/>
      <c r="BZ34" s="594"/>
      <c r="CA34" s="594"/>
      <c r="CB34" s="594"/>
      <c r="CC34" s="594"/>
      <c r="CD34" s="594"/>
      <c r="CE34" s="594" t="s">
        <v>105</v>
      </c>
      <c r="CF34" s="594"/>
      <c r="CG34" s="594"/>
      <c r="CH34" s="594"/>
      <c r="CI34" s="594"/>
      <c r="CJ34" s="594"/>
      <c r="CK34" s="594"/>
      <c r="CL34" s="594"/>
      <c r="CM34" s="594"/>
      <c r="CN34" s="594"/>
      <c r="CO34" s="594" t="s">
        <v>105</v>
      </c>
      <c r="CP34" s="594"/>
      <c r="CQ34" s="594"/>
      <c r="CR34" s="594"/>
      <c r="CS34" s="594"/>
      <c r="CT34" s="594"/>
      <c r="CU34" s="594"/>
      <c r="CV34" s="594"/>
      <c r="CW34" s="594"/>
      <c r="CX34" s="594"/>
      <c r="CY34" s="594" t="s">
        <v>105</v>
      </c>
      <c r="CZ34" s="594"/>
      <c r="DA34" s="594"/>
      <c r="DB34" s="594"/>
      <c r="DC34" s="594"/>
      <c r="DD34" s="594"/>
      <c r="DE34" s="594"/>
      <c r="DF34" s="594"/>
      <c r="DG34" s="594"/>
      <c r="DH34" s="594"/>
      <c r="DI34" s="594" t="s">
        <v>105</v>
      </c>
      <c r="DJ34" s="594"/>
      <c r="DK34" s="594"/>
      <c r="DL34" s="594"/>
      <c r="DM34" s="594"/>
      <c r="DN34" s="594"/>
      <c r="DO34" s="594"/>
      <c r="DP34" s="594"/>
      <c r="DQ34" s="594"/>
      <c r="DR34" s="600"/>
    </row>
    <row r="35" spans="1:122" ht="66.75" customHeight="1">
      <c r="A35" s="592" t="s">
        <v>288</v>
      </c>
      <c r="B35" s="211"/>
      <c r="C35" s="211"/>
      <c r="D35" s="211"/>
      <c r="E35" s="593" t="s">
        <v>316</v>
      </c>
      <c r="F35" s="607"/>
      <c r="G35" s="607"/>
      <c r="H35" s="607"/>
      <c r="I35" s="607"/>
      <c r="J35" s="607"/>
      <c r="K35" s="607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07"/>
      <c r="Y35" s="607"/>
      <c r="Z35" s="607"/>
      <c r="AA35" s="607"/>
      <c r="AB35" s="607"/>
      <c r="AC35" s="607"/>
      <c r="AD35" s="607"/>
      <c r="AE35" s="607"/>
      <c r="AF35" s="607"/>
      <c r="AG35" s="607"/>
      <c r="AH35" s="607"/>
      <c r="AI35" s="594"/>
      <c r="AJ35" s="594"/>
      <c r="AK35" s="594"/>
      <c r="AL35" s="594"/>
      <c r="AM35" s="594"/>
      <c r="AN35" s="594"/>
      <c r="AO35" s="594"/>
      <c r="AP35" s="594"/>
      <c r="AQ35" s="594"/>
      <c r="AR35" s="594"/>
      <c r="AS35" s="594"/>
      <c r="AT35" s="594"/>
      <c r="AU35" s="594"/>
      <c r="AV35" s="594"/>
      <c r="AW35" s="594"/>
      <c r="AX35" s="594"/>
      <c r="AY35" s="594"/>
      <c r="AZ35" s="594"/>
      <c r="BA35" s="594"/>
      <c r="BB35" s="594"/>
      <c r="BC35" s="604">
        <v>0</v>
      </c>
      <c r="BD35" s="604"/>
      <c r="BE35" s="604"/>
      <c r="BF35" s="604"/>
      <c r="BG35" s="604"/>
      <c r="BH35" s="604"/>
      <c r="BI35" s="604"/>
      <c r="BJ35" s="604"/>
      <c r="BK35" s="594">
        <v>2017</v>
      </c>
      <c r="BL35" s="594"/>
      <c r="BM35" s="594"/>
      <c r="BN35" s="594"/>
      <c r="BO35" s="594"/>
      <c r="BP35" s="594"/>
      <c r="BQ35" s="594"/>
      <c r="BR35" s="594"/>
      <c r="BS35" s="594"/>
      <c r="BT35" s="594"/>
      <c r="BU35" s="594">
        <v>2017</v>
      </c>
      <c r="BV35" s="594"/>
      <c r="BW35" s="594"/>
      <c r="BX35" s="594"/>
      <c r="BY35" s="594"/>
      <c r="BZ35" s="594"/>
      <c r="CA35" s="594"/>
      <c r="CB35" s="594"/>
      <c r="CC35" s="594"/>
      <c r="CD35" s="594"/>
      <c r="CE35" s="594" t="s">
        <v>105</v>
      </c>
      <c r="CF35" s="594"/>
      <c r="CG35" s="594"/>
      <c r="CH35" s="594"/>
      <c r="CI35" s="594"/>
      <c r="CJ35" s="594"/>
      <c r="CK35" s="594"/>
      <c r="CL35" s="594"/>
      <c r="CM35" s="594"/>
      <c r="CN35" s="594"/>
      <c r="CO35" s="594" t="s">
        <v>105</v>
      </c>
      <c r="CP35" s="594"/>
      <c r="CQ35" s="594"/>
      <c r="CR35" s="594"/>
      <c r="CS35" s="594"/>
      <c r="CT35" s="594"/>
      <c r="CU35" s="594"/>
      <c r="CV35" s="594"/>
      <c r="CW35" s="594"/>
      <c r="CX35" s="594"/>
      <c r="CY35" s="594" t="s">
        <v>105</v>
      </c>
      <c r="CZ35" s="594"/>
      <c r="DA35" s="594"/>
      <c r="DB35" s="594"/>
      <c r="DC35" s="594"/>
      <c r="DD35" s="594"/>
      <c r="DE35" s="594"/>
      <c r="DF35" s="594"/>
      <c r="DG35" s="594"/>
      <c r="DH35" s="594"/>
      <c r="DI35" s="594" t="s">
        <v>105</v>
      </c>
      <c r="DJ35" s="594"/>
      <c r="DK35" s="594"/>
      <c r="DL35" s="594"/>
      <c r="DM35" s="594"/>
      <c r="DN35" s="594"/>
      <c r="DO35" s="594"/>
      <c r="DP35" s="594"/>
      <c r="DQ35" s="594"/>
      <c r="DR35" s="600"/>
    </row>
    <row r="36" spans="1:122" s="34" customFormat="1" ht="23.25" customHeight="1">
      <c r="A36" s="602" t="s">
        <v>202</v>
      </c>
      <c r="B36" s="603"/>
      <c r="C36" s="603"/>
      <c r="D36" s="603"/>
      <c r="E36" s="605" t="s">
        <v>57</v>
      </c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597"/>
      <c r="AJ36" s="597"/>
      <c r="AK36" s="597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597"/>
      <c r="AW36" s="597"/>
      <c r="AX36" s="597"/>
      <c r="AY36" s="597"/>
      <c r="AZ36" s="597"/>
      <c r="BA36" s="597"/>
      <c r="BB36" s="597"/>
      <c r="BC36" s="606">
        <f>BC37</f>
        <v>6.42</v>
      </c>
      <c r="BD36" s="606"/>
      <c r="BE36" s="606"/>
      <c r="BF36" s="606"/>
      <c r="BG36" s="606"/>
      <c r="BH36" s="606"/>
      <c r="BI36" s="606"/>
      <c r="BJ36" s="606"/>
      <c r="BK36" s="597"/>
      <c r="BL36" s="597"/>
      <c r="BM36" s="597"/>
      <c r="BN36" s="597"/>
      <c r="BO36" s="597"/>
      <c r="BP36" s="597"/>
      <c r="BQ36" s="597"/>
      <c r="BR36" s="597"/>
      <c r="BS36" s="597"/>
      <c r="BT36" s="597"/>
      <c r="BU36" s="597"/>
      <c r="BV36" s="597"/>
      <c r="BW36" s="597"/>
      <c r="BX36" s="597"/>
      <c r="BY36" s="597"/>
      <c r="BZ36" s="597"/>
      <c r="CA36" s="597"/>
      <c r="CB36" s="597"/>
      <c r="CC36" s="597"/>
      <c r="CD36" s="597"/>
      <c r="CE36" s="597"/>
      <c r="CF36" s="597"/>
      <c r="CG36" s="597"/>
      <c r="CH36" s="597"/>
      <c r="CI36" s="597"/>
      <c r="CJ36" s="597"/>
      <c r="CK36" s="597"/>
      <c r="CL36" s="597"/>
      <c r="CM36" s="597"/>
      <c r="CN36" s="597"/>
      <c r="CO36" s="597"/>
      <c r="CP36" s="597"/>
      <c r="CQ36" s="597"/>
      <c r="CR36" s="597"/>
      <c r="CS36" s="597"/>
      <c r="CT36" s="597"/>
      <c r="CU36" s="597"/>
      <c r="CV36" s="597"/>
      <c r="CW36" s="597"/>
      <c r="CX36" s="597"/>
      <c r="CY36" s="597"/>
      <c r="CZ36" s="597"/>
      <c r="DA36" s="597"/>
      <c r="DB36" s="597"/>
      <c r="DC36" s="597"/>
      <c r="DD36" s="597"/>
      <c r="DE36" s="597"/>
      <c r="DF36" s="597"/>
      <c r="DG36" s="597"/>
      <c r="DH36" s="597"/>
      <c r="DI36" s="597"/>
      <c r="DJ36" s="597"/>
      <c r="DK36" s="597"/>
      <c r="DL36" s="597"/>
      <c r="DM36" s="597"/>
      <c r="DN36" s="597"/>
      <c r="DO36" s="597"/>
      <c r="DP36" s="597"/>
      <c r="DQ36" s="597"/>
      <c r="DR36" s="598"/>
    </row>
    <row r="37" spans="1:122" s="34" customFormat="1" ht="42.75" customHeight="1">
      <c r="A37" s="602" t="s">
        <v>204</v>
      </c>
      <c r="B37" s="603"/>
      <c r="C37" s="603"/>
      <c r="D37" s="603"/>
      <c r="E37" s="605" t="s">
        <v>30</v>
      </c>
      <c r="F37" s="605"/>
      <c r="G37" s="605"/>
      <c r="H37" s="605"/>
      <c r="I37" s="605"/>
      <c r="J37" s="605"/>
      <c r="K37" s="605"/>
      <c r="L37" s="605"/>
      <c r="M37" s="605"/>
      <c r="N37" s="605"/>
      <c r="O37" s="605"/>
      <c r="P37" s="605"/>
      <c r="Q37" s="605"/>
      <c r="R37" s="605"/>
      <c r="S37" s="605"/>
      <c r="T37" s="605"/>
      <c r="U37" s="605"/>
      <c r="V37" s="605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5"/>
      <c r="AI37" s="597"/>
      <c r="AJ37" s="597"/>
      <c r="AK37" s="597"/>
      <c r="AL37" s="597"/>
      <c r="AM37" s="597"/>
      <c r="AN37" s="597"/>
      <c r="AO37" s="597"/>
      <c r="AP37" s="597"/>
      <c r="AQ37" s="597"/>
      <c r="AR37" s="597"/>
      <c r="AS37" s="597"/>
      <c r="AT37" s="597"/>
      <c r="AU37" s="597"/>
      <c r="AV37" s="597"/>
      <c r="AW37" s="597"/>
      <c r="AX37" s="597"/>
      <c r="AY37" s="597"/>
      <c r="AZ37" s="597"/>
      <c r="BA37" s="597"/>
      <c r="BB37" s="597"/>
      <c r="BC37" s="606">
        <f>SUM(BC38:BJ51)</f>
        <v>6.42</v>
      </c>
      <c r="BD37" s="606"/>
      <c r="BE37" s="606"/>
      <c r="BF37" s="606"/>
      <c r="BG37" s="606"/>
      <c r="BH37" s="606"/>
      <c r="BI37" s="606"/>
      <c r="BJ37" s="606"/>
      <c r="BK37" s="597"/>
      <c r="BL37" s="597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597"/>
      <c r="BX37" s="597"/>
      <c r="BY37" s="597"/>
      <c r="BZ37" s="597"/>
      <c r="CA37" s="597"/>
      <c r="CB37" s="597"/>
      <c r="CC37" s="597"/>
      <c r="CD37" s="597"/>
      <c r="CE37" s="597"/>
      <c r="CF37" s="597"/>
      <c r="CG37" s="597"/>
      <c r="CH37" s="597"/>
      <c r="CI37" s="597"/>
      <c r="CJ37" s="597"/>
      <c r="CK37" s="597"/>
      <c r="CL37" s="597"/>
      <c r="CM37" s="597"/>
      <c r="CN37" s="597"/>
      <c r="CO37" s="597"/>
      <c r="CP37" s="597"/>
      <c r="CQ37" s="597"/>
      <c r="CR37" s="597"/>
      <c r="CS37" s="597"/>
      <c r="CT37" s="597"/>
      <c r="CU37" s="597"/>
      <c r="CV37" s="597"/>
      <c r="CW37" s="597"/>
      <c r="CX37" s="597"/>
      <c r="CY37" s="597"/>
      <c r="CZ37" s="597"/>
      <c r="DA37" s="597"/>
      <c r="DB37" s="597"/>
      <c r="DC37" s="597"/>
      <c r="DD37" s="597"/>
      <c r="DE37" s="597"/>
      <c r="DF37" s="597"/>
      <c r="DG37" s="597"/>
      <c r="DH37" s="597"/>
      <c r="DI37" s="597"/>
      <c r="DJ37" s="597"/>
      <c r="DK37" s="597"/>
      <c r="DL37" s="597"/>
      <c r="DM37" s="597"/>
      <c r="DN37" s="597"/>
      <c r="DO37" s="597"/>
      <c r="DP37" s="597"/>
      <c r="DQ37" s="597"/>
      <c r="DR37" s="598"/>
    </row>
    <row r="38" spans="1:122" ht="66.75" customHeight="1">
      <c r="A38" s="592" t="s">
        <v>204</v>
      </c>
      <c r="B38" s="211"/>
      <c r="C38" s="211"/>
      <c r="D38" s="211"/>
      <c r="E38" s="593" t="s">
        <v>60</v>
      </c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4"/>
      <c r="AJ38" s="594"/>
      <c r="AK38" s="594"/>
      <c r="AL38" s="594"/>
      <c r="AM38" s="594"/>
      <c r="AN38" s="594"/>
      <c r="AO38" s="594"/>
      <c r="AP38" s="594"/>
      <c r="AQ38" s="594"/>
      <c r="AR38" s="594"/>
      <c r="AS38" s="594"/>
      <c r="AT38" s="594"/>
      <c r="AU38" s="594"/>
      <c r="AV38" s="594"/>
      <c r="AW38" s="594"/>
      <c r="AX38" s="594"/>
      <c r="AY38" s="594"/>
      <c r="AZ38" s="594"/>
      <c r="BA38" s="594"/>
      <c r="BB38" s="594"/>
      <c r="BC38" s="604">
        <v>2.2000000000000002</v>
      </c>
      <c r="BD38" s="604"/>
      <c r="BE38" s="604"/>
      <c r="BF38" s="604"/>
      <c r="BG38" s="604"/>
      <c r="BH38" s="604"/>
      <c r="BI38" s="604"/>
      <c r="BJ38" s="604"/>
      <c r="BK38" s="594">
        <v>2016</v>
      </c>
      <c r="BL38" s="594"/>
      <c r="BM38" s="594"/>
      <c r="BN38" s="594"/>
      <c r="BO38" s="594"/>
      <c r="BP38" s="594"/>
      <c r="BQ38" s="594"/>
      <c r="BR38" s="594"/>
      <c r="BS38" s="594"/>
      <c r="BT38" s="594"/>
      <c r="BU38" s="594">
        <v>2020</v>
      </c>
      <c r="BV38" s="594"/>
      <c r="BW38" s="594"/>
      <c r="BX38" s="594"/>
      <c r="BY38" s="594"/>
      <c r="BZ38" s="594"/>
      <c r="CA38" s="594"/>
      <c r="CB38" s="594"/>
      <c r="CC38" s="594"/>
      <c r="CD38" s="594"/>
      <c r="CE38" s="594" t="s">
        <v>242</v>
      </c>
      <c r="CF38" s="594"/>
      <c r="CG38" s="594"/>
      <c r="CH38" s="594"/>
      <c r="CI38" s="594"/>
      <c r="CJ38" s="594"/>
      <c r="CK38" s="594"/>
      <c r="CL38" s="594"/>
      <c r="CM38" s="594"/>
      <c r="CN38" s="594"/>
      <c r="CO38" s="594" t="s">
        <v>105</v>
      </c>
      <c r="CP38" s="594"/>
      <c r="CQ38" s="594"/>
      <c r="CR38" s="594"/>
      <c r="CS38" s="594"/>
      <c r="CT38" s="594"/>
      <c r="CU38" s="594"/>
      <c r="CV38" s="594"/>
      <c r="CW38" s="594"/>
      <c r="CX38" s="594"/>
      <c r="CY38" s="594" t="s">
        <v>242</v>
      </c>
      <c r="CZ38" s="594"/>
      <c r="DA38" s="594"/>
      <c r="DB38" s="594"/>
      <c r="DC38" s="594"/>
      <c r="DD38" s="594"/>
      <c r="DE38" s="594"/>
      <c r="DF38" s="594"/>
      <c r="DG38" s="594"/>
      <c r="DH38" s="594"/>
      <c r="DI38" s="594" t="s">
        <v>242</v>
      </c>
      <c r="DJ38" s="594"/>
      <c r="DK38" s="594"/>
      <c r="DL38" s="594"/>
      <c r="DM38" s="594"/>
      <c r="DN38" s="594"/>
      <c r="DO38" s="594"/>
      <c r="DP38" s="594"/>
      <c r="DQ38" s="594"/>
      <c r="DR38" s="600"/>
    </row>
    <row r="39" spans="1:122" ht="52.5" customHeight="1">
      <c r="A39" s="592" t="s">
        <v>206</v>
      </c>
      <c r="B39" s="211"/>
      <c r="C39" s="211"/>
      <c r="D39" s="211"/>
      <c r="E39" s="593" t="s">
        <v>61</v>
      </c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4"/>
      <c r="AJ39" s="594"/>
      <c r="AK39" s="594"/>
      <c r="AL39" s="594"/>
      <c r="AM39" s="594"/>
      <c r="AN39" s="594"/>
      <c r="AO39" s="594"/>
      <c r="AP39" s="594"/>
      <c r="AQ39" s="594"/>
      <c r="AR39" s="594"/>
      <c r="AS39" s="594"/>
      <c r="AT39" s="594"/>
      <c r="AU39" s="594"/>
      <c r="AV39" s="594"/>
      <c r="AW39" s="594"/>
      <c r="AX39" s="594"/>
      <c r="AY39" s="594"/>
      <c r="AZ39" s="594"/>
      <c r="BA39" s="594"/>
      <c r="BB39" s="594"/>
      <c r="BC39" s="604">
        <v>4.22</v>
      </c>
      <c r="BD39" s="604"/>
      <c r="BE39" s="604"/>
      <c r="BF39" s="604"/>
      <c r="BG39" s="604"/>
      <c r="BH39" s="604"/>
      <c r="BI39" s="604"/>
      <c r="BJ39" s="604"/>
      <c r="BK39" s="594">
        <v>2016</v>
      </c>
      <c r="BL39" s="594"/>
      <c r="BM39" s="594"/>
      <c r="BN39" s="594"/>
      <c r="BO39" s="594"/>
      <c r="BP39" s="594"/>
      <c r="BQ39" s="594"/>
      <c r="BR39" s="594"/>
      <c r="BS39" s="594"/>
      <c r="BT39" s="594"/>
      <c r="BU39" s="594">
        <v>2020</v>
      </c>
      <c r="BV39" s="594"/>
      <c r="BW39" s="594"/>
      <c r="BX39" s="594"/>
      <c r="BY39" s="594"/>
      <c r="BZ39" s="594"/>
      <c r="CA39" s="594"/>
      <c r="CB39" s="594"/>
      <c r="CC39" s="594"/>
      <c r="CD39" s="594"/>
      <c r="CE39" s="594" t="s">
        <v>242</v>
      </c>
      <c r="CF39" s="594"/>
      <c r="CG39" s="594"/>
      <c r="CH39" s="594"/>
      <c r="CI39" s="594"/>
      <c r="CJ39" s="594"/>
      <c r="CK39" s="594"/>
      <c r="CL39" s="594"/>
      <c r="CM39" s="594"/>
      <c r="CN39" s="594"/>
      <c r="CO39" s="594" t="s">
        <v>105</v>
      </c>
      <c r="CP39" s="594"/>
      <c r="CQ39" s="594"/>
      <c r="CR39" s="594"/>
      <c r="CS39" s="594"/>
      <c r="CT39" s="594"/>
      <c r="CU39" s="594"/>
      <c r="CV39" s="594"/>
      <c r="CW39" s="594"/>
      <c r="CX39" s="594"/>
      <c r="CY39" s="594" t="s">
        <v>242</v>
      </c>
      <c r="CZ39" s="594"/>
      <c r="DA39" s="594"/>
      <c r="DB39" s="594"/>
      <c r="DC39" s="594"/>
      <c r="DD39" s="594"/>
      <c r="DE39" s="594"/>
      <c r="DF39" s="594"/>
      <c r="DG39" s="594"/>
      <c r="DH39" s="594"/>
      <c r="DI39" s="594" t="s">
        <v>242</v>
      </c>
      <c r="DJ39" s="594"/>
      <c r="DK39" s="594"/>
      <c r="DL39" s="594"/>
      <c r="DM39" s="594"/>
      <c r="DN39" s="594"/>
      <c r="DO39" s="594"/>
      <c r="DP39" s="594"/>
      <c r="DQ39" s="594"/>
      <c r="DR39" s="600"/>
    </row>
    <row r="40" spans="1:122" ht="88.5" customHeight="1">
      <c r="A40" s="592" t="s">
        <v>208</v>
      </c>
      <c r="B40" s="211"/>
      <c r="C40" s="211"/>
      <c r="D40" s="211"/>
      <c r="E40" s="89" t="s">
        <v>62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/>
      <c r="AI40" s="594"/>
      <c r="AJ40" s="594"/>
      <c r="AK40" s="594"/>
      <c r="AL40" s="594"/>
      <c r="AM40" s="594"/>
      <c r="AN40" s="594"/>
      <c r="AO40" s="594"/>
      <c r="AP40" s="594"/>
      <c r="AQ40" s="594"/>
      <c r="AR40" s="594"/>
      <c r="AS40" s="594"/>
      <c r="AT40" s="594"/>
      <c r="AU40" s="594"/>
      <c r="AV40" s="594"/>
      <c r="AW40" s="594"/>
      <c r="AX40" s="594"/>
      <c r="AY40" s="594"/>
      <c r="AZ40" s="594"/>
      <c r="BA40" s="594"/>
      <c r="BB40" s="594"/>
      <c r="BC40" s="604">
        <f>'[1]9'!BR40</f>
        <v>0</v>
      </c>
      <c r="BD40" s="594"/>
      <c r="BE40" s="594"/>
      <c r="BF40" s="594"/>
      <c r="BG40" s="594"/>
      <c r="BH40" s="594"/>
      <c r="BI40" s="594"/>
      <c r="BJ40" s="594"/>
      <c r="BK40" s="594">
        <v>2016</v>
      </c>
      <c r="BL40" s="594"/>
      <c r="BM40" s="594"/>
      <c r="BN40" s="594"/>
      <c r="BO40" s="594"/>
      <c r="BP40" s="594"/>
      <c r="BQ40" s="594"/>
      <c r="BR40" s="594"/>
      <c r="BS40" s="594"/>
      <c r="BT40" s="594"/>
      <c r="BU40" s="594">
        <v>2017</v>
      </c>
      <c r="BV40" s="594"/>
      <c r="BW40" s="594"/>
      <c r="BX40" s="594"/>
      <c r="BY40" s="594"/>
      <c r="BZ40" s="594"/>
      <c r="CA40" s="594"/>
      <c r="CB40" s="594"/>
      <c r="CC40" s="594"/>
      <c r="CD40" s="594"/>
      <c r="CE40" s="594" t="s">
        <v>242</v>
      </c>
      <c r="CF40" s="594"/>
      <c r="CG40" s="594"/>
      <c r="CH40" s="594"/>
      <c r="CI40" s="594"/>
      <c r="CJ40" s="594"/>
      <c r="CK40" s="594"/>
      <c r="CL40" s="594"/>
      <c r="CM40" s="594"/>
      <c r="CN40" s="594"/>
      <c r="CO40" s="594" t="s">
        <v>105</v>
      </c>
      <c r="CP40" s="594"/>
      <c r="CQ40" s="594"/>
      <c r="CR40" s="594"/>
      <c r="CS40" s="594"/>
      <c r="CT40" s="594"/>
      <c r="CU40" s="594"/>
      <c r="CV40" s="594"/>
      <c r="CW40" s="594"/>
      <c r="CX40" s="594"/>
      <c r="CY40" s="594" t="s">
        <v>242</v>
      </c>
      <c r="CZ40" s="594"/>
      <c r="DA40" s="594"/>
      <c r="DB40" s="594"/>
      <c r="DC40" s="594"/>
      <c r="DD40" s="594"/>
      <c r="DE40" s="594"/>
      <c r="DF40" s="594"/>
      <c r="DG40" s="594"/>
      <c r="DH40" s="594"/>
      <c r="DI40" s="594" t="s">
        <v>242</v>
      </c>
      <c r="DJ40" s="594"/>
      <c r="DK40" s="594"/>
      <c r="DL40" s="594"/>
      <c r="DM40" s="594"/>
      <c r="DN40" s="594"/>
      <c r="DO40" s="594"/>
      <c r="DP40" s="594"/>
      <c r="DQ40" s="594"/>
      <c r="DR40" s="600"/>
    </row>
    <row r="41" spans="1:122" ht="54" customHeight="1">
      <c r="A41" s="592" t="s">
        <v>210</v>
      </c>
      <c r="B41" s="211"/>
      <c r="C41" s="211"/>
      <c r="D41" s="211"/>
      <c r="E41" s="89" t="s">
        <v>358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/>
      <c r="AI41" s="594"/>
      <c r="AJ41" s="594"/>
      <c r="AK41" s="594"/>
      <c r="AL41" s="594"/>
      <c r="AM41" s="594"/>
      <c r="AN41" s="594"/>
      <c r="AO41" s="594"/>
      <c r="AP41" s="594"/>
      <c r="AQ41" s="594"/>
      <c r="AR41" s="594"/>
      <c r="AS41" s="594"/>
      <c r="AT41" s="594"/>
      <c r="AU41" s="594"/>
      <c r="AV41" s="594"/>
      <c r="AW41" s="594"/>
      <c r="AX41" s="594"/>
      <c r="AY41" s="594"/>
      <c r="AZ41" s="594"/>
      <c r="BA41" s="594"/>
      <c r="BB41" s="594"/>
      <c r="BC41" s="604">
        <f>'[1]9'!BR41</f>
        <v>0</v>
      </c>
      <c r="BD41" s="594"/>
      <c r="BE41" s="594"/>
      <c r="BF41" s="594"/>
      <c r="BG41" s="594"/>
      <c r="BH41" s="594"/>
      <c r="BI41" s="594"/>
      <c r="BJ41" s="594"/>
      <c r="BK41" s="594">
        <v>2017</v>
      </c>
      <c r="BL41" s="594"/>
      <c r="BM41" s="594"/>
      <c r="BN41" s="594"/>
      <c r="BO41" s="594"/>
      <c r="BP41" s="594"/>
      <c r="BQ41" s="594"/>
      <c r="BR41" s="594"/>
      <c r="BS41" s="594"/>
      <c r="BT41" s="594"/>
      <c r="BU41" s="594">
        <v>2018</v>
      </c>
      <c r="BV41" s="594"/>
      <c r="BW41" s="594"/>
      <c r="BX41" s="594"/>
      <c r="BY41" s="594"/>
      <c r="BZ41" s="594"/>
      <c r="CA41" s="594"/>
      <c r="CB41" s="594"/>
      <c r="CC41" s="594"/>
      <c r="CD41" s="594"/>
      <c r="CE41" s="594" t="s">
        <v>105</v>
      </c>
      <c r="CF41" s="594"/>
      <c r="CG41" s="594"/>
      <c r="CH41" s="594"/>
      <c r="CI41" s="594"/>
      <c r="CJ41" s="594"/>
      <c r="CK41" s="594"/>
      <c r="CL41" s="594"/>
      <c r="CM41" s="594"/>
      <c r="CN41" s="594"/>
      <c r="CO41" s="594" t="s">
        <v>105</v>
      </c>
      <c r="CP41" s="594"/>
      <c r="CQ41" s="594"/>
      <c r="CR41" s="594"/>
      <c r="CS41" s="594"/>
      <c r="CT41" s="594"/>
      <c r="CU41" s="594"/>
      <c r="CV41" s="594"/>
      <c r="CW41" s="594"/>
      <c r="CX41" s="594"/>
      <c r="CY41" s="594" t="s">
        <v>105</v>
      </c>
      <c r="CZ41" s="594"/>
      <c r="DA41" s="594"/>
      <c r="DB41" s="594"/>
      <c r="DC41" s="594"/>
      <c r="DD41" s="594"/>
      <c r="DE41" s="594"/>
      <c r="DF41" s="594"/>
      <c r="DG41" s="594"/>
      <c r="DH41" s="594"/>
      <c r="DI41" s="594" t="s">
        <v>105</v>
      </c>
      <c r="DJ41" s="594"/>
      <c r="DK41" s="594"/>
      <c r="DL41" s="594"/>
      <c r="DM41" s="594"/>
      <c r="DN41" s="594"/>
      <c r="DO41" s="594"/>
      <c r="DP41" s="594"/>
      <c r="DQ41" s="594"/>
      <c r="DR41" s="600"/>
    </row>
    <row r="42" spans="1:122" ht="51.75" customHeight="1">
      <c r="A42" s="592" t="s">
        <v>212</v>
      </c>
      <c r="B42" s="211"/>
      <c r="C42" s="211"/>
      <c r="D42" s="211"/>
      <c r="E42" s="89" t="s">
        <v>359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1"/>
      <c r="AI42" s="594"/>
      <c r="AJ42" s="594"/>
      <c r="AK42" s="594"/>
      <c r="AL42" s="594"/>
      <c r="AM42" s="594"/>
      <c r="AN42" s="594"/>
      <c r="AO42" s="594"/>
      <c r="AP42" s="594"/>
      <c r="AQ42" s="594"/>
      <c r="AR42" s="594"/>
      <c r="AS42" s="594"/>
      <c r="AT42" s="594"/>
      <c r="AU42" s="594"/>
      <c r="AV42" s="594"/>
      <c r="AW42" s="594"/>
      <c r="AX42" s="594"/>
      <c r="AY42" s="594"/>
      <c r="AZ42" s="594"/>
      <c r="BA42" s="594"/>
      <c r="BB42" s="594"/>
      <c r="BC42" s="604">
        <f>'[1]9'!BR42</f>
        <v>0</v>
      </c>
      <c r="BD42" s="594"/>
      <c r="BE42" s="594"/>
      <c r="BF42" s="594"/>
      <c r="BG42" s="594"/>
      <c r="BH42" s="594"/>
      <c r="BI42" s="594"/>
      <c r="BJ42" s="594"/>
      <c r="BK42" s="594">
        <v>2017</v>
      </c>
      <c r="BL42" s="594"/>
      <c r="BM42" s="594"/>
      <c r="BN42" s="594"/>
      <c r="BO42" s="594"/>
      <c r="BP42" s="594"/>
      <c r="BQ42" s="594"/>
      <c r="BR42" s="594"/>
      <c r="BS42" s="594"/>
      <c r="BT42" s="594"/>
      <c r="BU42" s="594">
        <v>2018</v>
      </c>
      <c r="BV42" s="594"/>
      <c r="BW42" s="594"/>
      <c r="BX42" s="594"/>
      <c r="BY42" s="594"/>
      <c r="BZ42" s="594"/>
      <c r="CA42" s="594"/>
      <c r="CB42" s="594"/>
      <c r="CC42" s="594"/>
      <c r="CD42" s="594"/>
      <c r="CE42" s="594" t="s">
        <v>105</v>
      </c>
      <c r="CF42" s="594"/>
      <c r="CG42" s="594"/>
      <c r="CH42" s="594"/>
      <c r="CI42" s="594"/>
      <c r="CJ42" s="594"/>
      <c r="CK42" s="594"/>
      <c r="CL42" s="594"/>
      <c r="CM42" s="594"/>
      <c r="CN42" s="594"/>
      <c r="CO42" s="594" t="s">
        <v>105</v>
      </c>
      <c r="CP42" s="594"/>
      <c r="CQ42" s="594"/>
      <c r="CR42" s="594"/>
      <c r="CS42" s="594"/>
      <c r="CT42" s="594"/>
      <c r="CU42" s="594"/>
      <c r="CV42" s="594"/>
      <c r="CW42" s="594"/>
      <c r="CX42" s="594"/>
      <c r="CY42" s="594" t="s">
        <v>105</v>
      </c>
      <c r="CZ42" s="594"/>
      <c r="DA42" s="594"/>
      <c r="DB42" s="594"/>
      <c r="DC42" s="594"/>
      <c r="DD42" s="594"/>
      <c r="DE42" s="594"/>
      <c r="DF42" s="594"/>
      <c r="DG42" s="594"/>
      <c r="DH42" s="594"/>
      <c r="DI42" s="594" t="s">
        <v>105</v>
      </c>
      <c r="DJ42" s="594"/>
      <c r="DK42" s="594"/>
      <c r="DL42" s="594"/>
      <c r="DM42" s="594"/>
      <c r="DN42" s="594"/>
      <c r="DO42" s="594"/>
      <c r="DP42" s="594"/>
      <c r="DQ42" s="594"/>
      <c r="DR42" s="600"/>
    </row>
    <row r="43" spans="1:122" ht="54" customHeight="1">
      <c r="A43" s="592" t="s">
        <v>214</v>
      </c>
      <c r="B43" s="211"/>
      <c r="C43" s="211"/>
      <c r="D43" s="211"/>
      <c r="E43" s="89" t="s">
        <v>360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1"/>
      <c r="AI43" s="594"/>
      <c r="AJ43" s="594"/>
      <c r="AK43" s="594"/>
      <c r="AL43" s="594"/>
      <c r="AM43" s="594"/>
      <c r="AN43" s="594"/>
      <c r="AO43" s="594"/>
      <c r="AP43" s="594"/>
      <c r="AQ43" s="594"/>
      <c r="AR43" s="594"/>
      <c r="AS43" s="594"/>
      <c r="AT43" s="594"/>
      <c r="AU43" s="594"/>
      <c r="AV43" s="594"/>
      <c r="AW43" s="594"/>
      <c r="AX43" s="594"/>
      <c r="AY43" s="594"/>
      <c r="AZ43" s="594"/>
      <c r="BA43" s="594"/>
      <c r="BB43" s="594"/>
      <c r="BC43" s="604">
        <f>'[1]9'!BR43</f>
        <v>0</v>
      </c>
      <c r="BD43" s="594"/>
      <c r="BE43" s="594"/>
      <c r="BF43" s="594"/>
      <c r="BG43" s="594"/>
      <c r="BH43" s="594"/>
      <c r="BI43" s="594"/>
      <c r="BJ43" s="594"/>
      <c r="BK43" s="594">
        <v>2018</v>
      </c>
      <c r="BL43" s="594"/>
      <c r="BM43" s="594"/>
      <c r="BN43" s="594"/>
      <c r="BO43" s="594"/>
      <c r="BP43" s="594"/>
      <c r="BQ43" s="594"/>
      <c r="BR43" s="594"/>
      <c r="BS43" s="594"/>
      <c r="BT43" s="594"/>
      <c r="BU43" s="594">
        <v>2018</v>
      </c>
      <c r="BV43" s="594"/>
      <c r="BW43" s="594"/>
      <c r="BX43" s="594"/>
      <c r="BY43" s="594"/>
      <c r="BZ43" s="594"/>
      <c r="CA43" s="594"/>
      <c r="CB43" s="594"/>
      <c r="CC43" s="594"/>
      <c r="CD43" s="594"/>
      <c r="CE43" s="594" t="s">
        <v>105</v>
      </c>
      <c r="CF43" s="594"/>
      <c r="CG43" s="594"/>
      <c r="CH43" s="594"/>
      <c r="CI43" s="594"/>
      <c r="CJ43" s="594"/>
      <c r="CK43" s="594"/>
      <c r="CL43" s="594"/>
      <c r="CM43" s="594"/>
      <c r="CN43" s="594"/>
      <c r="CO43" s="594" t="s">
        <v>105</v>
      </c>
      <c r="CP43" s="594"/>
      <c r="CQ43" s="594"/>
      <c r="CR43" s="594"/>
      <c r="CS43" s="594"/>
      <c r="CT43" s="594"/>
      <c r="CU43" s="594"/>
      <c r="CV43" s="594"/>
      <c r="CW43" s="594"/>
      <c r="CX43" s="594"/>
      <c r="CY43" s="594" t="s">
        <v>105</v>
      </c>
      <c r="CZ43" s="594"/>
      <c r="DA43" s="594"/>
      <c r="DB43" s="594"/>
      <c r="DC43" s="594"/>
      <c r="DD43" s="594"/>
      <c r="DE43" s="594"/>
      <c r="DF43" s="594"/>
      <c r="DG43" s="594"/>
      <c r="DH43" s="594"/>
      <c r="DI43" s="594" t="s">
        <v>105</v>
      </c>
      <c r="DJ43" s="594"/>
      <c r="DK43" s="594"/>
      <c r="DL43" s="594"/>
      <c r="DM43" s="594"/>
      <c r="DN43" s="594"/>
      <c r="DO43" s="594"/>
      <c r="DP43" s="594"/>
      <c r="DQ43" s="594"/>
      <c r="DR43" s="600"/>
    </row>
    <row r="44" spans="1:122" ht="24" customHeight="1">
      <c r="A44" s="592" t="s">
        <v>216</v>
      </c>
      <c r="B44" s="211"/>
      <c r="C44" s="211"/>
      <c r="D44" s="211"/>
      <c r="E44" s="89" t="s">
        <v>361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1"/>
      <c r="AI44" s="594"/>
      <c r="AJ44" s="594"/>
      <c r="AK44" s="594"/>
      <c r="AL44" s="594"/>
      <c r="AM44" s="594"/>
      <c r="AN44" s="594"/>
      <c r="AO44" s="594"/>
      <c r="AP44" s="594"/>
      <c r="AQ44" s="594"/>
      <c r="AR44" s="594"/>
      <c r="AS44" s="594"/>
      <c r="AT44" s="594"/>
      <c r="AU44" s="594"/>
      <c r="AV44" s="594"/>
      <c r="AW44" s="594"/>
      <c r="AX44" s="594"/>
      <c r="AY44" s="594"/>
      <c r="AZ44" s="594"/>
      <c r="BA44" s="594"/>
      <c r="BB44" s="594"/>
      <c r="BC44" s="604">
        <f>'[1]9'!BR44</f>
        <v>0</v>
      </c>
      <c r="BD44" s="594"/>
      <c r="BE44" s="594"/>
      <c r="BF44" s="594"/>
      <c r="BG44" s="594"/>
      <c r="BH44" s="594"/>
      <c r="BI44" s="594"/>
      <c r="BJ44" s="594"/>
      <c r="BK44" s="594">
        <v>2018</v>
      </c>
      <c r="BL44" s="594"/>
      <c r="BM44" s="594"/>
      <c r="BN44" s="594"/>
      <c r="BO44" s="594"/>
      <c r="BP44" s="594"/>
      <c r="BQ44" s="594"/>
      <c r="BR44" s="594"/>
      <c r="BS44" s="594"/>
      <c r="BT44" s="594"/>
      <c r="BU44" s="594">
        <v>2018</v>
      </c>
      <c r="BV44" s="594"/>
      <c r="BW44" s="594"/>
      <c r="BX44" s="594"/>
      <c r="BY44" s="594"/>
      <c r="BZ44" s="594"/>
      <c r="CA44" s="594"/>
      <c r="CB44" s="594"/>
      <c r="CC44" s="594"/>
      <c r="CD44" s="594"/>
      <c r="CE44" s="594" t="s">
        <v>105</v>
      </c>
      <c r="CF44" s="594"/>
      <c r="CG44" s="594"/>
      <c r="CH44" s="594"/>
      <c r="CI44" s="594"/>
      <c r="CJ44" s="594"/>
      <c r="CK44" s="594"/>
      <c r="CL44" s="594"/>
      <c r="CM44" s="594"/>
      <c r="CN44" s="594"/>
      <c r="CO44" s="594" t="s">
        <v>105</v>
      </c>
      <c r="CP44" s="594"/>
      <c r="CQ44" s="594"/>
      <c r="CR44" s="594"/>
      <c r="CS44" s="594"/>
      <c r="CT44" s="594"/>
      <c r="CU44" s="594"/>
      <c r="CV44" s="594"/>
      <c r="CW44" s="594"/>
      <c r="CX44" s="594"/>
      <c r="CY44" s="594" t="s">
        <v>105</v>
      </c>
      <c r="CZ44" s="594"/>
      <c r="DA44" s="594"/>
      <c r="DB44" s="594"/>
      <c r="DC44" s="594"/>
      <c r="DD44" s="594"/>
      <c r="DE44" s="594"/>
      <c r="DF44" s="594"/>
      <c r="DG44" s="594"/>
      <c r="DH44" s="594"/>
      <c r="DI44" s="594" t="s">
        <v>105</v>
      </c>
      <c r="DJ44" s="594"/>
      <c r="DK44" s="594"/>
      <c r="DL44" s="594"/>
      <c r="DM44" s="594"/>
      <c r="DN44" s="594"/>
      <c r="DO44" s="594"/>
      <c r="DP44" s="594"/>
      <c r="DQ44" s="594"/>
      <c r="DR44" s="600"/>
    </row>
    <row r="45" spans="1:122" ht="41.25" customHeight="1">
      <c r="A45" s="592" t="s">
        <v>362</v>
      </c>
      <c r="B45" s="211"/>
      <c r="C45" s="211"/>
      <c r="D45" s="211"/>
      <c r="E45" s="89" t="s">
        <v>363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1"/>
      <c r="AI45" s="594"/>
      <c r="AJ45" s="594"/>
      <c r="AK45" s="594"/>
      <c r="AL45" s="594"/>
      <c r="AM45" s="594"/>
      <c r="AN45" s="594"/>
      <c r="AO45" s="594"/>
      <c r="AP45" s="594"/>
      <c r="AQ45" s="594"/>
      <c r="AR45" s="594"/>
      <c r="AS45" s="594"/>
      <c r="AT45" s="594"/>
      <c r="AU45" s="594"/>
      <c r="AV45" s="594"/>
      <c r="AW45" s="594"/>
      <c r="AX45" s="594"/>
      <c r="AY45" s="594"/>
      <c r="AZ45" s="594"/>
      <c r="BA45" s="594"/>
      <c r="BB45" s="594"/>
      <c r="BC45" s="604">
        <f>'[1]9'!BR45</f>
        <v>0</v>
      </c>
      <c r="BD45" s="594"/>
      <c r="BE45" s="594"/>
      <c r="BF45" s="594"/>
      <c r="BG45" s="594"/>
      <c r="BH45" s="594"/>
      <c r="BI45" s="594"/>
      <c r="BJ45" s="594"/>
      <c r="BK45" s="594">
        <v>2019</v>
      </c>
      <c r="BL45" s="594"/>
      <c r="BM45" s="594"/>
      <c r="BN45" s="594"/>
      <c r="BO45" s="594"/>
      <c r="BP45" s="594"/>
      <c r="BQ45" s="594"/>
      <c r="BR45" s="594"/>
      <c r="BS45" s="594"/>
      <c r="BT45" s="594"/>
      <c r="BU45" s="594">
        <v>2019</v>
      </c>
      <c r="BV45" s="594"/>
      <c r="BW45" s="594"/>
      <c r="BX45" s="594"/>
      <c r="BY45" s="594"/>
      <c r="BZ45" s="594"/>
      <c r="CA45" s="594"/>
      <c r="CB45" s="594"/>
      <c r="CC45" s="594"/>
      <c r="CD45" s="594"/>
      <c r="CE45" s="594" t="s">
        <v>105</v>
      </c>
      <c r="CF45" s="594"/>
      <c r="CG45" s="594"/>
      <c r="CH45" s="594"/>
      <c r="CI45" s="594"/>
      <c r="CJ45" s="594"/>
      <c r="CK45" s="594"/>
      <c r="CL45" s="594"/>
      <c r="CM45" s="594"/>
      <c r="CN45" s="594"/>
      <c r="CO45" s="594" t="s">
        <v>105</v>
      </c>
      <c r="CP45" s="594"/>
      <c r="CQ45" s="594"/>
      <c r="CR45" s="594"/>
      <c r="CS45" s="594"/>
      <c r="CT45" s="594"/>
      <c r="CU45" s="594"/>
      <c r="CV45" s="594"/>
      <c r="CW45" s="594"/>
      <c r="CX45" s="594"/>
      <c r="CY45" s="594" t="s">
        <v>105</v>
      </c>
      <c r="CZ45" s="594"/>
      <c r="DA45" s="594"/>
      <c r="DB45" s="594"/>
      <c r="DC45" s="594"/>
      <c r="DD45" s="594"/>
      <c r="DE45" s="594"/>
      <c r="DF45" s="594"/>
      <c r="DG45" s="594"/>
      <c r="DH45" s="594"/>
      <c r="DI45" s="594" t="s">
        <v>105</v>
      </c>
      <c r="DJ45" s="594"/>
      <c r="DK45" s="594"/>
      <c r="DL45" s="594"/>
      <c r="DM45" s="594"/>
      <c r="DN45" s="594"/>
      <c r="DO45" s="594"/>
      <c r="DP45" s="594"/>
      <c r="DQ45" s="594"/>
      <c r="DR45" s="600"/>
    </row>
    <row r="46" spans="1:122" ht="42.75" customHeight="1">
      <c r="A46" s="592" t="s">
        <v>364</v>
      </c>
      <c r="B46" s="211"/>
      <c r="C46" s="211"/>
      <c r="D46" s="211"/>
      <c r="E46" s="89" t="s">
        <v>365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1"/>
      <c r="AI46" s="594"/>
      <c r="AJ46" s="594"/>
      <c r="AK46" s="594"/>
      <c r="AL46" s="594"/>
      <c r="AM46" s="594"/>
      <c r="AN46" s="594"/>
      <c r="AO46" s="594"/>
      <c r="AP46" s="594"/>
      <c r="AQ46" s="594"/>
      <c r="AR46" s="594"/>
      <c r="AS46" s="594"/>
      <c r="AT46" s="594"/>
      <c r="AU46" s="594"/>
      <c r="AV46" s="594"/>
      <c r="AW46" s="594"/>
      <c r="AX46" s="594"/>
      <c r="AY46" s="594"/>
      <c r="AZ46" s="594"/>
      <c r="BA46" s="594"/>
      <c r="BB46" s="594"/>
      <c r="BC46" s="604">
        <f>'[1]9'!BR46</f>
        <v>0</v>
      </c>
      <c r="BD46" s="594"/>
      <c r="BE46" s="594"/>
      <c r="BF46" s="594"/>
      <c r="BG46" s="594"/>
      <c r="BH46" s="594"/>
      <c r="BI46" s="594"/>
      <c r="BJ46" s="594"/>
      <c r="BK46" s="594">
        <v>2020</v>
      </c>
      <c r="BL46" s="594"/>
      <c r="BM46" s="594"/>
      <c r="BN46" s="594"/>
      <c r="BO46" s="594"/>
      <c r="BP46" s="594"/>
      <c r="BQ46" s="594"/>
      <c r="BR46" s="594"/>
      <c r="BS46" s="594"/>
      <c r="BT46" s="594"/>
      <c r="BU46" s="594">
        <v>2020</v>
      </c>
      <c r="BV46" s="594"/>
      <c r="BW46" s="594"/>
      <c r="BX46" s="594"/>
      <c r="BY46" s="594"/>
      <c r="BZ46" s="594"/>
      <c r="CA46" s="594"/>
      <c r="CB46" s="594"/>
      <c r="CC46" s="594"/>
      <c r="CD46" s="594"/>
      <c r="CE46" s="594" t="s">
        <v>105</v>
      </c>
      <c r="CF46" s="594"/>
      <c r="CG46" s="594"/>
      <c r="CH46" s="594"/>
      <c r="CI46" s="594"/>
      <c r="CJ46" s="594"/>
      <c r="CK46" s="594"/>
      <c r="CL46" s="594"/>
      <c r="CM46" s="594"/>
      <c r="CN46" s="594"/>
      <c r="CO46" s="594" t="s">
        <v>105</v>
      </c>
      <c r="CP46" s="594"/>
      <c r="CQ46" s="594"/>
      <c r="CR46" s="594"/>
      <c r="CS46" s="594"/>
      <c r="CT46" s="594"/>
      <c r="CU46" s="594"/>
      <c r="CV46" s="594"/>
      <c r="CW46" s="594"/>
      <c r="CX46" s="594"/>
      <c r="CY46" s="594" t="s">
        <v>105</v>
      </c>
      <c r="CZ46" s="594"/>
      <c r="DA46" s="594"/>
      <c r="DB46" s="594"/>
      <c r="DC46" s="594"/>
      <c r="DD46" s="594"/>
      <c r="DE46" s="594"/>
      <c r="DF46" s="594"/>
      <c r="DG46" s="594"/>
      <c r="DH46" s="594"/>
      <c r="DI46" s="594" t="s">
        <v>105</v>
      </c>
      <c r="DJ46" s="594"/>
      <c r="DK46" s="594"/>
      <c r="DL46" s="594"/>
      <c r="DM46" s="594"/>
      <c r="DN46" s="594"/>
      <c r="DO46" s="594"/>
      <c r="DP46" s="594"/>
      <c r="DQ46" s="594"/>
      <c r="DR46" s="600"/>
    </row>
    <row r="47" spans="1:122" ht="42.75" customHeight="1">
      <c r="A47" s="592" t="s">
        <v>366</v>
      </c>
      <c r="B47" s="211"/>
      <c r="C47" s="211"/>
      <c r="D47" s="211"/>
      <c r="E47" s="89" t="s">
        <v>367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1"/>
      <c r="AI47" s="594"/>
      <c r="AJ47" s="594"/>
      <c r="AK47" s="594"/>
      <c r="AL47" s="594"/>
      <c r="AM47" s="594"/>
      <c r="AN47" s="594"/>
      <c r="AO47" s="594"/>
      <c r="AP47" s="594"/>
      <c r="AQ47" s="594"/>
      <c r="AR47" s="594"/>
      <c r="AS47" s="594"/>
      <c r="AT47" s="594"/>
      <c r="AU47" s="594"/>
      <c r="AV47" s="594"/>
      <c r="AW47" s="594"/>
      <c r="AX47" s="594"/>
      <c r="AY47" s="594"/>
      <c r="AZ47" s="594"/>
      <c r="BA47" s="594"/>
      <c r="BB47" s="594"/>
      <c r="BC47" s="604">
        <f>'[1]9'!BR47</f>
        <v>0</v>
      </c>
      <c r="BD47" s="594"/>
      <c r="BE47" s="594"/>
      <c r="BF47" s="594"/>
      <c r="BG47" s="594"/>
      <c r="BH47" s="594"/>
      <c r="BI47" s="594"/>
      <c r="BJ47" s="594"/>
      <c r="BK47" s="594">
        <v>2020</v>
      </c>
      <c r="BL47" s="594"/>
      <c r="BM47" s="594"/>
      <c r="BN47" s="594"/>
      <c r="BO47" s="594"/>
      <c r="BP47" s="594"/>
      <c r="BQ47" s="594"/>
      <c r="BR47" s="594"/>
      <c r="BS47" s="594"/>
      <c r="BT47" s="594"/>
      <c r="BU47" s="594">
        <v>2020</v>
      </c>
      <c r="BV47" s="594"/>
      <c r="BW47" s="594"/>
      <c r="BX47" s="594"/>
      <c r="BY47" s="594"/>
      <c r="BZ47" s="594"/>
      <c r="CA47" s="594"/>
      <c r="CB47" s="594"/>
      <c r="CC47" s="594"/>
      <c r="CD47" s="594"/>
      <c r="CE47" s="594" t="s">
        <v>105</v>
      </c>
      <c r="CF47" s="594"/>
      <c r="CG47" s="594"/>
      <c r="CH47" s="594"/>
      <c r="CI47" s="594"/>
      <c r="CJ47" s="594"/>
      <c r="CK47" s="594"/>
      <c r="CL47" s="594"/>
      <c r="CM47" s="594"/>
      <c r="CN47" s="594"/>
      <c r="CO47" s="594" t="s">
        <v>105</v>
      </c>
      <c r="CP47" s="594"/>
      <c r="CQ47" s="594"/>
      <c r="CR47" s="594"/>
      <c r="CS47" s="594"/>
      <c r="CT47" s="594"/>
      <c r="CU47" s="594"/>
      <c r="CV47" s="594"/>
      <c r="CW47" s="594"/>
      <c r="CX47" s="594"/>
      <c r="CY47" s="594" t="s">
        <v>105</v>
      </c>
      <c r="CZ47" s="594"/>
      <c r="DA47" s="594"/>
      <c r="DB47" s="594"/>
      <c r="DC47" s="594"/>
      <c r="DD47" s="594"/>
      <c r="DE47" s="594"/>
      <c r="DF47" s="594"/>
      <c r="DG47" s="594"/>
      <c r="DH47" s="594"/>
      <c r="DI47" s="594" t="s">
        <v>105</v>
      </c>
      <c r="DJ47" s="594"/>
      <c r="DK47" s="594"/>
      <c r="DL47" s="594"/>
      <c r="DM47" s="594"/>
      <c r="DN47" s="594"/>
      <c r="DO47" s="594"/>
      <c r="DP47" s="594"/>
      <c r="DQ47" s="594"/>
      <c r="DR47" s="600"/>
    </row>
    <row r="48" spans="1:122" ht="42" customHeight="1">
      <c r="A48" s="592" t="s">
        <v>368</v>
      </c>
      <c r="B48" s="211"/>
      <c r="C48" s="211"/>
      <c r="D48" s="211"/>
      <c r="E48" s="89" t="s">
        <v>63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1"/>
      <c r="AI48" s="594"/>
      <c r="AJ48" s="594"/>
      <c r="AK48" s="594"/>
      <c r="AL48" s="594"/>
      <c r="AM48" s="594"/>
      <c r="AN48" s="594"/>
      <c r="AO48" s="594"/>
      <c r="AP48" s="594"/>
      <c r="AQ48" s="594"/>
      <c r="AR48" s="594"/>
      <c r="AS48" s="594"/>
      <c r="AT48" s="594"/>
      <c r="AU48" s="594"/>
      <c r="AV48" s="594"/>
      <c r="AW48" s="594"/>
      <c r="AX48" s="594"/>
      <c r="AY48" s="594"/>
      <c r="AZ48" s="594"/>
      <c r="BA48" s="594"/>
      <c r="BB48" s="594"/>
      <c r="BC48" s="604">
        <f>'[1]9'!BR48</f>
        <v>0</v>
      </c>
      <c r="BD48" s="594"/>
      <c r="BE48" s="594"/>
      <c r="BF48" s="594"/>
      <c r="BG48" s="594"/>
      <c r="BH48" s="594"/>
      <c r="BI48" s="594"/>
      <c r="BJ48" s="594"/>
      <c r="BK48" s="594">
        <v>2016</v>
      </c>
      <c r="BL48" s="594"/>
      <c r="BM48" s="594"/>
      <c r="BN48" s="594"/>
      <c r="BO48" s="594"/>
      <c r="BP48" s="594"/>
      <c r="BQ48" s="594"/>
      <c r="BR48" s="594"/>
      <c r="BS48" s="594"/>
      <c r="BT48" s="594"/>
      <c r="BU48" s="594">
        <v>2017</v>
      </c>
      <c r="BV48" s="594"/>
      <c r="BW48" s="594"/>
      <c r="BX48" s="594"/>
      <c r="BY48" s="594"/>
      <c r="BZ48" s="594"/>
      <c r="CA48" s="594"/>
      <c r="CB48" s="594"/>
      <c r="CC48" s="594"/>
      <c r="CD48" s="594"/>
      <c r="CE48" s="594" t="s">
        <v>105</v>
      </c>
      <c r="CF48" s="594"/>
      <c r="CG48" s="594"/>
      <c r="CH48" s="594"/>
      <c r="CI48" s="594"/>
      <c r="CJ48" s="594"/>
      <c r="CK48" s="594"/>
      <c r="CL48" s="594"/>
      <c r="CM48" s="594"/>
      <c r="CN48" s="594"/>
      <c r="CO48" s="594" t="s">
        <v>105</v>
      </c>
      <c r="CP48" s="594"/>
      <c r="CQ48" s="594"/>
      <c r="CR48" s="594"/>
      <c r="CS48" s="594"/>
      <c r="CT48" s="594"/>
      <c r="CU48" s="594"/>
      <c r="CV48" s="594"/>
      <c r="CW48" s="594"/>
      <c r="CX48" s="594"/>
      <c r="CY48" s="594" t="s">
        <v>242</v>
      </c>
      <c r="CZ48" s="594"/>
      <c r="DA48" s="594"/>
      <c r="DB48" s="594"/>
      <c r="DC48" s="594"/>
      <c r="DD48" s="594"/>
      <c r="DE48" s="594"/>
      <c r="DF48" s="594"/>
      <c r="DG48" s="594"/>
      <c r="DH48" s="594"/>
      <c r="DI48" s="594" t="s">
        <v>242</v>
      </c>
      <c r="DJ48" s="594"/>
      <c r="DK48" s="594"/>
      <c r="DL48" s="594"/>
      <c r="DM48" s="594"/>
      <c r="DN48" s="594"/>
      <c r="DO48" s="594"/>
      <c r="DP48" s="594"/>
      <c r="DQ48" s="594"/>
      <c r="DR48" s="600"/>
    </row>
    <row r="49" spans="1:122" ht="36.75" customHeight="1">
      <c r="A49" s="592" t="s">
        <v>369</v>
      </c>
      <c r="B49" s="211"/>
      <c r="C49" s="211"/>
      <c r="D49" s="211"/>
      <c r="E49" s="89" t="s">
        <v>64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1"/>
      <c r="AI49" s="594"/>
      <c r="AJ49" s="594"/>
      <c r="AK49" s="594"/>
      <c r="AL49" s="594"/>
      <c r="AM49" s="594"/>
      <c r="AN49" s="594"/>
      <c r="AO49" s="594"/>
      <c r="AP49" s="594"/>
      <c r="AQ49" s="594"/>
      <c r="AR49" s="594"/>
      <c r="AS49" s="594"/>
      <c r="AT49" s="594"/>
      <c r="AU49" s="594"/>
      <c r="AV49" s="594"/>
      <c r="AW49" s="594"/>
      <c r="AX49" s="594"/>
      <c r="AY49" s="594"/>
      <c r="AZ49" s="594"/>
      <c r="BA49" s="594"/>
      <c r="BB49" s="594"/>
      <c r="BC49" s="604">
        <f>'[1]9'!BR49</f>
        <v>0</v>
      </c>
      <c r="BD49" s="594"/>
      <c r="BE49" s="594"/>
      <c r="BF49" s="594"/>
      <c r="BG49" s="594"/>
      <c r="BH49" s="594"/>
      <c r="BI49" s="594"/>
      <c r="BJ49" s="594"/>
      <c r="BK49" s="594">
        <v>2016</v>
      </c>
      <c r="BL49" s="594"/>
      <c r="BM49" s="594"/>
      <c r="BN49" s="594"/>
      <c r="BO49" s="594"/>
      <c r="BP49" s="594"/>
      <c r="BQ49" s="594"/>
      <c r="BR49" s="594"/>
      <c r="BS49" s="594"/>
      <c r="BT49" s="594"/>
      <c r="BU49" s="594">
        <v>2019</v>
      </c>
      <c r="BV49" s="594"/>
      <c r="BW49" s="594"/>
      <c r="BX49" s="594"/>
      <c r="BY49" s="594"/>
      <c r="BZ49" s="594"/>
      <c r="CA49" s="594"/>
      <c r="CB49" s="594"/>
      <c r="CC49" s="594"/>
      <c r="CD49" s="594"/>
      <c r="CE49" s="594" t="s">
        <v>105</v>
      </c>
      <c r="CF49" s="594"/>
      <c r="CG49" s="594"/>
      <c r="CH49" s="594"/>
      <c r="CI49" s="594"/>
      <c r="CJ49" s="594"/>
      <c r="CK49" s="594"/>
      <c r="CL49" s="594"/>
      <c r="CM49" s="594"/>
      <c r="CN49" s="594"/>
      <c r="CO49" s="594" t="s">
        <v>105</v>
      </c>
      <c r="CP49" s="594"/>
      <c r="CQ49" s="594"/>
      <c r="CR49" s="594"/>
      <c r="CS49" s="594"/>
      <c r="CT49" s="594"/>
      <c r="CU49" s="594"/>
      <c r="CV49" s="594"/>
      <c r="CW49" s="594"/>
      <c r="CX49" s="594"/>
      <c r="CY49" s="594" t="s">
        <v>105</v>
      </c>
      <c r="CZ49" s="594"/>
      <c r="DA49" s="594"/>
      <c r="DB49" s="594"/>
      <c r="DC49" s="594"/>
      <c r="DD49" s="594"/>
      <c r="DE49" s="594"/>
      <c r="DF49" s="594"/>
      <c r="DG49" s="594"/>
      <c r="DH49" s="594"/>
      <c r="DI49" s="594" t="s">
        <v>105</v>
      </c>
      <c r="DJ49" s="594"/>
      <c r="DK49" s="594"/>
      <c r="DL49" s="594"/>
      <c r="DM49" s="594"/>
      <c r="DN49" s="594"/>
      <c r="DO49" s="594"/>
      <c r="DP49" s="594"/>
      <c r="DQ49" s="594"/>
      <c r="DR49" s="600"/>
    </row>
    <row r="50" spans="1:122" ht="53.25" customHeight="1">
      <c r="A50" s="592" t="s">
        <v>370</v>
      </c>
      <c r="B50" s="211"/>
      <c r="C50" s="211"/>
      <c r="D50" s="211"/>
      <c r="E50" s="89" t="s">
        <v>371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  <c r="AI50" s="594"/>
      <c r="AJ50" s="594"/>
      <c r="AK50" s="594"/>
      <c r="AL50" s="594"/>
      <c r="AM50" s="594"/>
      <c r="AN50" s="594"/>
      <c r="AO50" s="594"/>
      <c r="AP50" s="594"/>
      <c r="AQ50" s="594"/>
      <c r="AR50" s="594"/>
      <c r="AS50" s="594"/>
      <c r="AT50" s="594"/>
      <c r="AU50" s="594"/>
      <c r="AV50" s="594"/>
      <c r="AW50" s="594"/>
      <c r="AX50" s="594"/>
      <c r="AY50" s="594"/>
      <c r="AZ50" s="594"/>
      <c r="BA50" s="594"/>
      <c r="BB50" s="594"/>
      <c r="BC50" s="604">
        <f>'[1]9'!BR50</f>
        <v>0</v>
      </c>
      <c r="BD50" s="594"/>
      <c r="BE50" s="594"/>
      <c r="BF50" s="594"/>
      <c r="BG50" s="594"/>
      <c r="BH50" s="594"/>
      <c r="BI50" s="594"/>
      <c r="BJ50" s="594"/>
      <c r="BK50" s="594">
        <v>2019</v>
      </c>
      <c r="BL50" s="594"/>
      <c r="BM50" s="594"/>
      <c r="BN50" s="594"/>
      <c r="BO50" s="594"/>
      <c r="BP50" s="594"/>
      <c r="BQ50" s="594"/>
      <c r="BR50" s="594"/>
      <c r="BS50" s="594"/>
      <c r="BT50" s="594"/>
      <c r="BU50" s="594">
        <v>2019</v>
      </c>
      <c r="BV50" s="594"/>
      <c r="BW50" s="594"/>
      <c r="BX50" s="594"/>
      <c r="BY50" s="594"/>
      <c r="BZ50" s="594"/>
      <c r="CA50" s="594"/>
      <c r="CB50" s="594"/>
      <c r="CC50" s="594"/>
      <c r="CD50" s="594"/>
      <c r="CE50" s="594" t="s">
        <v>105</v>
      </c>
      <c r="CF50" s="594"/>
      <c r="CG50" s="594"/>
      <c r="CH50" s="594"/>
      <c r="CI50" s="594"/>
      <c r="CJ50" s="594"/>
      <c r="CK50" s="594"/>
      <c r="CL50" s="594"/>
      <c r="CM50" s="594"/>
      <c r="CN50" s="594"/>
      <c r="CO50" s="594" t="s">
        <v>105</v>
      </c>
      <c r="CP50" s="594"/>
      <c r="CQ50" s="594"/>
      <c r="CR50" s="594"/>
      <c r="CS50" s="594"/>
      <c r="CT50" s="594"/>
      <c r="CU50" s="594"/>
      <c r="CV50" s="594"/>
      <c r="CW50" s="594"/>
      <c r="CX50" s="594"/>
      <c r="CY50" s="594" t="s">
        <v>105</v>
      </c>
      <c r="CZ50" s="594"/>
      <c r="DA50" s="594"/>
      <c r="DB50" s="594"/>
      <c r="DC50" s="594"/>
      <c r="DD50" s="594"/>
      <c r="DE50" s="594"/>
      <c r="DF50" s="594"/>
      <c r="DG50" s="594"/>
      <c r="DH50" s="594"/>
      <c r="DI50" s="594" t="s">
        <v>105</v>
      </c>
      <c r="DJ50" s="594"/>
      <c r="DK50" s="594"/>
      <c r="DL50" s="594"/>
      <c r="DM50" s="594"/>
      <c r="DN50" s="594"/>
      <c r="DO50" s="594"/>
      <c r="DP50" s="594"/>
      <c r="DQ50" s="594"/>
      <c r="DR50" s="600"/>
    </row>
    <row r="51" spans="1:122" ht="47.25" customHeight="1">
      <c r="A51" s="592" t="s">
        <v>372</v>
      </c>
      <c r="B51" s="211"/>
      <c r="C51" s="211"/>
      <c r="D51" s="211"/>
      <c r="E51" s="89" t="s">
        <v>373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1"/>
      <c r="AI51" s="594"/>
      <c r="AJ51" s="594"/>
      <c r="AK51" s="594"/>
      <c r="AL51" s="594"/>
      <c r="AM51" s="594"/>
      <c r="AN51" s="594"/>
      <c r="AO51" s="594"/>
      <c r="AP51" s="594"/>
      <c r="AQ51" s="594"/>
      <c r="AR51" s="594"/>
      <c r="AS51" s="594"/>
      <c r="AT51" s="594"/>
      <c r="AU51" s="594"/>
      <c r="AV51" s="594"/>
      <c r="AW51" s="594"/>
      <c r="AX51" s="594"/>
      <c r="AY51" s="594"/>
      <c r="AZ51" s="594"/>
      <c r="BA51" s="594"/>
      <c r="BB51" s="594"/>
      <c r="BC51" s="604">
        <f>'[1]9'!BR51</f>
        <v>0</v>
      </c>
      <c r="BD51" s="594"/>
      <c r="BE51" s="594"/>
      <c r="BF51" s="594"/>
      <c r="BG51" s="594"/>
      <c r="BH51" s="594"/>
      <c r="BI51" s="594"/>
      <c r="BJ51" s="594"/>
      <c r="BK51" s="594">
        <v>2020</v>
      </c>
      <c r="BL51" s="594"/>
      <c r="BM51" s="594"/>
      <c r="BN51" s="594"/>
      <c r="BO51" s="594"/>
      <c r="BP51" s="594"/>
      <c r="BQ51" s="594"/>
      <c r="BR51" s="594"/>
      <c r="BS51" s="594"/>
      <c r="BT51" s="594"/>
      <c r="BU51" s="594">
        <v>2020</v>
      </c>
      <c r="BV51" s="594"/>
      <c r="BW51" s="594"/>
      <c r="BX51" s="594"/>
      <c r="BY51" s="594"/>
      <c r="BZ51" s="594"/>
      <c r="CA51" s="594"/>
      <c r="CB51" s="594"/>
      <c r="CC51" s="594"/>
      <c r="CD51" s="594"/>
      <c r="CE51" s="594" t="s">
        <v>105</v>
      </c>
      <c r="CF51" s="594"/>
      <c r="CG51" s="594"/>
      <c r="CH51" s="594"/>
      <c r="CI51" s="594"/>
      <c r="CJ51" s="594"/>
      <c r="CK51" s="594"/>
      <c r="CL51" s="594"/>
      <c r="CM51" s="594"/>
      <c r="CN51" s="594"/>
      <c r="CO51" s="594" t="s">
        <v>105</v>
      </c>
      <c r="CP51" s="594"/>
      <c r="CQ51" s="594"/>
      <c r="CR51" s="594"/>
      <c r="CS51" s="594"/>
      <c r="CT51" s="594"/>
      <c r="CU51" s="594"/>
      <c r="CV51" s="594"/>
      <c r="CW51" s="594"/>
      <c r="CX51" s="594"/>
      <c r="CY51" s="594" t="s">
        <v>105</v>
      </c>
      <c r="CZ51" s="594"/>
      <c r="DA51" s="594"/>
      <c r="DB51" s="594"/>
      <c r="DC51" s="594"/>
      <c r="DD51" s="594"/>
      <c r="DE51" s="594"/>
      <c r="DF51" s="594"/>
      <c r="DG51" s="594"/>
      <c r="DH51" s="594"/>
      <c r="DI51" s="594" t="s">
        <v>105</v>
      </c>
      <c r="DJ51" s="594"/>
      <c r="DK51" s="594"/>
      <c r="DL51" s="594"/>
      <c r="DM51" s="594"/>
      <c r="DN51" s="594"/>
      <c r="DO51" s="594"/>
      <c r="DP51" s="594"/>
      <c r="DQ51" s="594"/>
      <c r="DR51" s="600"/>
    </row>
    <row r="52" spans="1:122" ht="25.5" customHeight="1">
      <c r="A52" s="602" t="s">
        <v>65</v>
      </c>
      <c r="B52" s="603"/>
      <c r="C52" s="603"/>
      <c r="D52" s="603"/>
      <c r="E52" s="601" t="s">
        <v>66</v>
      </c>
      <c r="F52" s="601"/>
      <c r="G52" s="601"/>
      <c r="H52" s="601"/>
      <c r="I52" s="601"/>
      <c r="J52" s="601"/>
      <c r="K52" s="601"/>
      <c r="L52" s="601"/>
      <c r="M52" s="601"/>
      <c r="N52" s="601"/>
      <c r="O52" s="601"/>
      <c r="P52" s="601"/>
      <c r="Q52" s="601"/>
      <c r="R52" s="601"/>
      <c r="S52" s="601"/>
      <c r="T52" s="601"/>
      <c r="U52" s="601"/>
      <c r="V52" s="601"/>
      <c r="W52" s="601"/>
      <c r="X52" s="601"/>
      <c r="Y52" s="601"/>
      <c r="Z52" s="601"/>
      <c r="AA52" s="601"/>
      <c r="AB52" s="601"/>
      <c r="AC52" s="601"/>
      <c r="AD52" s="601"/>
      <c r="AE52" s="601"/>
      <c r="AF52" s="601"/>
      <c r="AG52" s="601"/>
      <c r="AH52" s="601"/>
      <c r="AI52" s="597"/>
      <c r="AJ52" s="597"/>
      <c r="AK52" s="597"/>
      <c r="AL52" s="597"/>
      <c r="AM52" s="597"/>
      <c r="AN52" s="597"/>
      <c r="AO52" s="597"/>
      <c r="AP52" s="597"/>
      <c r="AQ52" s="597"/>
      <c r="AR52" s="597"/>
      <c r="AS52" s="597"/>
      <c r="AT52" s="597"/>
      <c r="AU52" s="597"/>
      <c r="AV52" s="597"/>
      <c r="AW52" s="597"/>
      <c r="AX52" s="597"/>
      <c r="AY52" s="597"/>
      <c r="AZ52" s="597"/>
      <c r="BA52" s="597"/>
      <c r="BB52" s="597"/>
      <c r="BC52" s="597" t="s">
        <v>105</v>
      </c>
      <c r="BD52" s="597"/>
      <c r="BE52" s="597"/>
      <c r="BF52" s="597"/>
      <c r="BG52" s="597"/>
      <c r="BH52" s="597"/>
      <c r="BI52" s="597"/>
      <c r="BJ52" s="597"/>
      <c r="BK52" s="597"/>
      <c r="BL52" s="597"/>
      <c r="BM52" s="597"/>
      <c r="BN52" s="597"/>
      <c r="BO52" s="597"/>
      <c r="BP52" s="597"/>
      <c r="BQ52" s="597"/>
      <c r="BR52" s="597"/>
      <c r="BS52" s="597"/>
      <c r="BT52" s="597"/>
      <c r="BU52" s="597"/>
      <c r="BV52" s="597"/>
      <c r="BW52" s="597"/>
      <c r="BX52" s="597"/>
      <c r="BY52" s="597"/>
      <c r="BZ52" s="597"/>
      <c r="CA52" s="597"/>
      <c r="CB52" s="597"/>
      <c r="CC52" s="597"/>
      <c r="CD52" s="597"/>
      <c r="CE52" s="597"/>
      <c r="CF52" s="597"/>
      <c r="CG52" s="597"/>
      <c r="CH52" s="597"/>
      <c r="CI52" s="597"/>
      <c r="CJ52" s="597"/>
      <c r="CK52" s="597"/>
      <c r="CL52" s="597"/>
      <c r="CM52" s="597"/>
      <c r="CN52" s="597"/>
      <c r="CO52" s="597"/>
      <c r="CP52" s="597"/>
      <c r="CQ52" s="597"/>
      <c r="CR52" s="597"/>
      <c r="CS52" s="597"/>
      <c r="CT52" s="597"/>
      <c r="CU52" s="597"/>
      <c r="CV52" s="597"/>
      <c r="CW52" s="597"/>
      <c r="CX52" s="597"/>
      <c r="CY52" s="597"/>
      <c r="CZ52" s="597"/>
      <c r="DA52" s="597"/>
      <c r="DB52" s="597"/>
      <c r="DC52" s="597"/>
      <c r="DD52" s="597"/>
      <c r="DE52" s="597"/>
      <c r="DF52" s="597"/>
      <c r="DG52" s="597"/>
      <c r="DH52" s="597"/>
      <c r="DI52" s="597"/>
      <c r="DJ52" s="597"/>
      <c r="DK52" s="597"/>
      <c r="DL52" s="597"/>
      <c r="DM52" s="597"/>
      <c r="DN52" s="597"/>
      <c r="DO52" s="597"/>
      <c r="DP52" s="597"/>
      <c r="DQ52" s="597"/>
      <c r="DR52" s="598"/>
    </row>
    <row r="53" spans="1:122" ht="25.5" customHeight="1">
      <c r="A53" s="592" t="s">
        <v>67</v>
      </c>
      <c r="B53" s="211"/>
      <c r="C53" s="211"/>
      <c r="D53" s="211"/>
      <c r="E53" s="593" t="s">
        <v>68</v>
      </c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3"/>
      <c r="AI53" s="594"/>
      <c r="AJ53" s="594"/>
      <c r="AK53" s="594"/>
      <c r="AL53" s="594"/>
      <c r="AM53" s="594"/>
      <c r="AN53" s="594"/>
      <c r="AO53" s="594"/>
      <c r="AP53" s="594"/>
      <c r="AQ53" s="594"/>
      <c r="AR53" s="594"/>
      <c r="AS53" s="594"/>
      <c r="AT53" s="594"/>
      <c r="AU53" s="594"/>
      <c r="AV53" s="594"/>
      <c r="AW53" s="594"/>
      <c r="AX53" s="594"/>
      <c r="AY53" s="594"/>
      <c r="AZ53" s="594"/>
      <c r="BA53" s="594"/>
      <c r="BB53" s="594"/>
      <c r="BC53" s="594" t="s">
        <v>105</v>
      </c>
      <c r="BD53" s="594"/>
      <c r="BE53" s="594"/>
      <c r="BF53" s="594"/>
      <c r="BG53" s="594"/>
      <c r="BH53" s="594"/>
      <c r="BI53" s="594"/>
      <c r="BJ53" s="594"/>
      <c r="BK53" s="594">
        <v>2016</v>
      </c>
      <c r="BL53" s="594"/>
      <c r="BM53" s="594"/>
      <c r="BN53" s="594"/>
      <c r="BO53" s="594"/>
      <c r="BP53" s="594"/>
      <c r="BQ53" s="594"/>
      <c r="BR53" s="594"/>
      <c r="BS53" s="594"/>
      <c r="BT53" s="594"/>
      <c r="BU53" s="594">
        <v>2020</v>
      </c>
      <c r="BV53" s="594"/>
      <c r="BW53" s="594"/>
      <c r="BX53" s="594"/>
      <c r="BY53" s="594"/>
      <c r="BZ53" s="594"/>
      <c r="CA53" s="594"/>
      <c r="CB53" s="594"/>
      <c r="CC53" s="594"/>
      <c r="CD53" s="594"/>
      <c r="CE53" s="594" t="s">
        <v>105</v>
      </c>
      <c r="CF53" s="594"/>
      <c r="CG53" s="594"/>
      <c r="CH53" s="594"/>
      <c r="CI53" s="594"/>
      <c r="CJ53" s="594"/>
      <c r="CK53" s="594"/>
      <c r="CL53" s="594"/>
      <c r="CM53" s="594"/>
      <c r="CN53" s="594"/>
      <c r="CO53" s="594" t="s">
        <v>105</v>
      </c>
      <c r="CP53" s="594"/>
      <c r="CQ53" s="594"/>
      <c r="CR53" s="594"/>
      <c r="CS53" s="594"/>
      <c r="CT53" s="594"/>
      <c r="CU53" s="594"/>
      <c r="CV53" s="594"/>
      <c r="CW53" s="594"/>
      <c r="CX53" s="594"/>
      <c r="CY53" s="594" t="s">
        <v>105</v>
      </c>
      <c r="CZ53" s="594"/>
      <c r="DA53" s="594"/>
      <c r="DB53" s="594"/>
      <c r="DC53" s="594"/>
      <c r="DD53" s="594"/>
      <c r="DE53" s="594"/>
      <c r="DF53" s="594"/>
      <c r="DG53" s="594"/>
      <c r="DH53" s="594"/>
      <c r="DI53" s="594" t="s">
        <v>105</v>
      </c>
      <c r="DJ53" s="594"/>
      <c r="DK53" s="594"/>
      <c r="DL53" s="594"/>
      <c r="DM53" s="594"/>
      <c r="DN53" s="594"/>
      <c r="DO53" s="594"/>
      <c r="DP53" s="594"/>
      <c r="DQ53" s="594"/>
      <c r="DR53" s="600"/>
    </row>
    <row r="54" spans="1:122" ht="25.5" customHeight="1" thickBot="1">
      <c r="A54" s="595" t="s">
        <v>69</v>
      </c>
      <c r="B54" s="596"/>
      <c r="C54" s="596"/>
      <c r="D54" s="596"/>
      <c r="E54" s="590" t="s">
        <v>70</v>
      </c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1"/>
      <c r="AJ54" s="591"/>
      <c r="AK54" s="591"/>
      <c r="AL54" s="591"/>
      <c r="AM54" s="591"/>
      <c r="AN54" s="591"/>
      <c r="AO54" s="591"/>
      <c r="AP54" s="591"/>
      <c r="AQ54" s="591"/>
      <c r="AR54" s="591"/>
      <c r="AS54" s="591"/>
      <c r="AT54" s="591"/>
      <c r="AU54" s="591"/>
      <c r="AV54" s="591"/>
      <c r="AW54" s="591"/>
      <c r="AX54" s="591"/>
      <c r="AY54" s="591"/>
      <c r="AZ54" s="591"/>
      <c r="BA54" s="591"/>
      <c r="BB54" s="591"/>
      <c r="BC54" s="591" t="s">
        <v>105</v>
      </c>
      <c r="BD54" s="591"/>
      <c r="BE54" s="591"/>
      <c r="BF54" s="591"/>
      <c r="BG54" s="591"/>
      <c r="BH54" s="591"/>
      <c r="BI54" s="591"/>
      <c r="BJ54" s="591"/>
      <c r="BK54" s="591">
        <v>2016</v>
      </c>
      <c r="BL54" s="591"/>
      <c r="BM54" s="591"/>
      <c r="BN54" s="591"/>
      <c r="BO54" s="591"/>
      <c r="BP54" s="591"/>
      <c r="BQ54" s="591"/>
      <c r="BR54" s="591"/>
      <c r="BS54" s="591"/>
      <c r="BT54" s="591"/>
      <c r="BU54" s="591">
        <v>2020</v>
      </c>
      <c r="BV54" s="591"/>
      <c r="BW54" s="591"/>
      <c r="BX54" s="591"/>
      <c r="BY54" s="591"/>
      <c r="BZ54" s="591"/>
      <c r="CA54" s="591"/>
      <c r="CB54" s="591"/>
      <c r="CC54" s="591"/>
      <c r="CD54" s="591"/>
      <c r="CE54" s="591" t="s">
        <v>105</v>
      </c>
      <c r="CF54" s="591"/>
      <c r="CG54" s="591"/>
      <c r="CH54" s="591"/>
      <c r="CI54" s="591"/>
      <c r="CJ54" s="591"/>
      <c r="CK54" s="591"/>
      <c r="CL54" s="591"/>
      <c r="CM54" s="591"/>
      <c r="CN54" s="591"/>
      <c r="CO54" s="591" t="s">
        <v>105</v>
      </c>
      <c r="CP54" s="591"/>
      <c r="CQ54" s="591"/>
      <c r="CR54" s="591"/>
      <c r="CS54" s="591"/>
      <c r="CT54" s="591"/>
      <c r="CU54" s="591"/>
      <c r="CV54" s="591"/>
      <c r="CW54" s="591"/>
      <c r="CX54" s="591"/>
      <c r="CY54" s="591" t="s">
        <v>105</v>
      </c>
      <c r="CZ54" s="591"/>
      <c r="DA54" s="591"/>
      <c r="DB54" s="591"/>
      <c r="DC54" s="591"/>
      <c r="DD54" s="591"/>
      <c r="DE54" s="591"/>
      <c r="DF54" s="591"/>
      <c r="DG54" s="591"/>
      <c r="DH54" s="591"/>
      <c r="DI54" s="591" t="s">
        <v>105</v>
      </c>
      <c r="DJ54" s="591"/>
      <c r="DK54" s="591"/>
      <c r="DL54" s="591"/>
      <c r="DM54" s="591"/>
      <c r="DN54" s="591"/>
      <c r="DO54" s="591"/>
      <c r="DP54" s="591"/>
      <c r="DQ54" s="591"/>
      <c r="DR54" s="599"/>
    </row>
    <row r="57" spans="1:122" ht="12.75">
      <c r="T57" s="615" t="s">
        <v>277</v>
      </c>
      <c r="U57" s="615"/>
      <c r="V57" s="615"/>
      <c r="W57" s="615"/>
      <c r="X57" s="615"/>
      <c r="Y57" s="615"/>
      <c r="Z57" s="615"/>
      <c r="AA57" s="615"/>
      <c r="AB57" s="615"/>
      <c r="AC57" s="615"/>
      <c r="AD57" s="615"/>
      <c r="AE57" s="615"/>
      <c r="AF57" s="615"/>
      <c r="AG57" s="615"/>
      <c r="AH57" s="615"/>
      <c r="AI57" s="615"/>
      <c r="AJ57" s="615"/>
      <c r="AK57" s="615"/>
      <c r="AL57" s="615"/>
      <c r="AM57" s="615"/>
      <c r="AN57" s="615"/>
      <c r="AO57" s="615"/>
      <c r="AP57" s="615"/>
      <c r="AQ57" s="615"/>
      <c r="AR57" s="615"/>
      <c r="AS57" s="615"/>
      <c r="AT57" s="615"/>
      <c r="AU57" s="615"/>
      <c r="AV57" s="615"/>
      <c r="AW57" s="615"/>
      <c r="AX57" s="615"/>
      <c r="AY57" s="615"/>
      <c r="AZ57" s="615"/>
      <c r="BA57" s="615"/>
      <c r="BB57" s="615"/>
      <c r="BC57" s="615"/>
      <c r="BD57" s="615"/>
      <c r="BE57" s="615"/>
      <c r="BF57" s="615"/>
      <c r="BG57" s="615"/>
      <c r="BH57" s="615"/>
      <c r="BI57" s="615"/>
      <c r="BJ57" s="615"/>
      <c r="BK57" s="615"/>
      <c r="BL57" s="615"/>
      <c r="BM57" s="615"/>
      <c r="BN57" s="615"/>
      <c r="BO57" s="615"/>
      <c r="BP57" s="615"/>
      <c r="BQ57" s="615"/>
      <c r="BR57" s="615"/>
      <c r="BS57" s="615"/>
      <c r="BT57" s="615"/>
      <c r="BU57" s="615"/>
      <c r="BV57" s="615"/>
      <c r="BW57" s="615"/>
      <c r="BX57" s="615"/>
      <c r="BY57" s="615"/>
      <c r="BZ57" s="615"/>
      <c r="CA57" s="615"/>
      <c r="CB57" s="615"/>
      <c r="CC57" s="615"/>
      <c r="CD57" s="615"/>
      <c r="CE57" s="615"/>
      <c r="CF57" s="615"/>
      <c r="CG57" s="615"/>
      <c r="CH57" s="615"/>
      <c r="CI57" s="615"/>
      <c r="CJ57" s="615"/>
      <c r="CK57" s="615"/>
      <c r="CL57" s="615"/>
      <c r="CM57" s="615"/>
      <c r="CN57" s="615"/>
      <c r="CO57" s="615"/>
      <c r="CP57" s="615"/>
      <c r="CQ57" s="615"/>
      <c r="CR57" s="615"/>
      <c r="CS57" s="615"/>
      <c r="CT57" s="615"/>
      <c r="CU57" s="615"/>
      <c r="CV57" s="615"/>
      <c r="CW57" s="615"/>
      <c r="CX57" s="615"/>
      <c r="CY57" s="615"/>
      <c r="CZ57" s="615"/>
      <c r="DA57" s="615"/>
      <c r="DB57" s="615"/>
      <c r="DC57" s="615"/>
      <c r="DD57" s="615"/>
      <c r="DE57" s="615"/>
      <c r="DF57" s="615"/>
      <c r="DG57" s="615"/>
      <c r="DH57" s="615"/>
      <c r="DI57" s="615"/>
      <c r="DJ57" s="615"/>
      <c r="DK57" s="615"/>
      <c r="DL57" s="615"/>
      <c r="DM57" s="615"/>
      <c r="DN57" s="615"/>
      <c r="DO57" s="615"/>
      <c r="DP57" s="615"/>
      <c r="DQ57" s="615"/>
      <c r="DR57" s="615"/>
    </row>
    <row r="58" spans="1:122" ht="12.75">
      <c r="AR58" s="43"/>
      <c r="AS58" s="43"/>
      <c r="AT58" s="43"/>
      <c r="AU58" s="43"/>
      <c r="AV58" s="43"/>
      <c r="AW58" s="43"/>
    </row>
    <row r="59" spans="1:122" ht="12.75" hidden="1">
      <c r="T59" s="615" t="s">
        <v>276</v>
      </c>
      <c r="U59" s="615"/>
      <c r="V59" s="615"/>
      <c r="W59" s="615"/>
      <c r="X59" s="615"/>
      <c r="Y59" s="615"/>
      <c r="Z59" s="615"/>
      <c r="AA59" s="615"/>
      <c r="AB59" s="615"/>
      <c r="AC59" s="615"/>
      <c r="AD59" s="615"/>
      <c r="AE59" s="615"/>
      <c r="AF59" s="615"/>
      <c r="AG59" s="615"/>
      <c r="AH59" s="615"/>
      <c r="AI59" s="615"/>
      <c r="AJ59" s="615"/>
      <c r="AK59" s="615"/>
      <c r="AL59" s="615"/>
      <c r="AM59" s="615"/>
      <c r="AN59" s="615"/>
      <c r="AO59" s="615"/>
      <c r="AP59" s="615"/>
      <c r="AQ59" s="615"/>
      <c r="AR59" s="615"/>
      <c r="AS59" s="615"/>
      <c r="AT59" s="615"/>
      <c r="AU59" s="615"/>
      <c r="AV59" s="615"/>
      <c r="AW59" s="615"/>
      <c r="AX59" s="615"/>
      <c r="AY59" s="615"/>
      <c r="AZ59" s="615"/>
      <c r="BA59" s="615"/>
      <c r="BB59" s="615"/>
      <c r="BC59" s="615"/>
      <c r="BD59" s="615"/>
      <c r="BE59" s="615"/>
      <c r="BF59" s="615"/>
      <c r="BG59" s="615"/>
      <c r="BH59" s="615"/>
      <c r="BI59" s="615"/>
      <c r="BJ59" s="615"/>
      <c r="BK59" s="615"/>
      <c r="BL59" s="615"/>
      <c r="BM59" s="615"/>
      <c r="BN59" s="615"/>
      <c r="BO59" s="615"/>
      <c r="BP59" s="615"/>
      <c r="BQ59" s="615"/>
      <c r="BR59" s="615"/>
      <c r="BS59" s="615"/>
      <c r="BT59" s="615"/>
      <c r="BU59" s="615"/>
      <c r="BV59" s="615"/>
      <c r="BW59" s="615"/>
      <c r="BX59" s="615"/>
      <c r="BY59" s="615"/>
      <c r="BZ59" s="615"/>
      <c r="CA59" s="615"/>
      <c r="CB59" s="615"/>
      <c r="CC59" s="615"/>
      <c r="CD59" s="615"/>
      <c r="CE59" s="615"/>
      <c r="CF59" s="615"/>
      <c r="CG59" s="615"/>
      <c r="CH59" s="615"/>
      <c r="CI59" s="615"/>
      <c r="CJ59" s="615"/>
      <c r="CK59" s="615"/>
      <c r="CL59" s="615"/>
      <c r="CM59" s="615"/>
      <c r="CN59" s="615"/>
      <c r="CO59" s="615"/>
      <c r="CP59" s="615"/>
      <c r="CQ59" s="615"/>
      <c r="CR59" s="615"/>
      <c r="CS59" s="615"/>
      <c r="CT59" s="615"/>
      <c r="CU59" s="615"/>
      <c r="CV59" s="615"/>
      <c r="CW59" s="615"/>
      <c r="CX59" s="615"/>
      <c r="CY59" s="615"/>
      <c r="CZ59" s="615"/>
      <c r="DA59" s="615"/>
      <c r="DB59" s="615"/>
      <c r="DC59" s="615"/>
      <c r="DD59" s="615"/>
      <c r="DE59" s="615"/>
      <c r="DF59" s="615"/>
      <c r="DG59" s="615"/>
      <c r="DH59" s="615"/>
      <c r="DI59" s="615"/>
      <c r="DJ59" s="615"/>
      <c r="DK59" s="615"/>
      <c r="DL59" s="615"/>
      <c r="DM59" s="615"/>
      <c r="DN59" s="615"/>
      <c r="DO59" s="615"/>
      <c r="DP59" s="615"/>
      <c r="DQ59" s="615"/>
      <c r="DR59" s="615"/>
    </row>
    <row r="60" spans="1:122" ht="12.75" hidden="1">
      <c r="AR60" s="43"/>
      <c r="AS60" s="43"/>
      <c r="AT60" s="43"/>
      <c r="AU60" s="43"/>
      <c r="AV60" s="43"/>
      <c r="AW60" s="43"/>
    </row>
    <row r="61" spans="1:122" ht="12.75">
      <c r="T61" s="615" t="s">
        <v>278</v>
      </c>
      <c r="U61" s="615"/>
      <c r="V61" s="615"/>
      <c r="W61" s="615"/>
      <c r="X61" s="615"/>
      <c r="Y61" s="615"/>
      <c r="Z61" s="615"/>
      <c r="AA61" s="615"/>
      <c r="AB61" s="615"/>
      <c r="AC61" s="615"/>
      <c r="AD61" s="615"/>
      <c r="AE61" s="615"/>
      <c r="AF61" s="615"/>
      <c r="AG61" s="615"/>
      <c r="AH61" s="615"/>
      <c r="AI61" s="615"/>
      <c r="AJ61" s="615"/>
      <c r="AK61" s="615"/>
      <c r="AL61" s="615"/>
      <c r="AM61" s="615"/>
      <c r="AN61" s="615"/>
      <c r="AO61" s="615"/>
      <c r="AP61" s="615"/>
      <c r="AQ61" s="615"/>
      <c r="AR61" s="615"/>
      <c r="AS61" s="615"/>
      <c r="AT61" s="615"/>
      <c r="AU61" s="615"/>
      <c r="AV61" s="615"/>
      <c r="AW61" s="615"/>
      <c r="AX61" s="615"/>
      <c r="AY61" s="615"/>
      <c r="AZ61" s="615"/>
      <c r="BA61" s="615"/>
      <c r="BB61" s="615"/>
      <c r="BC61" s="615"/>
      <c r="BD61" s="615"/>
      <c r="BE61" s="615"/>
      <c r="BF61" s="615"/>
      <c r="BG61" s="615"/>
      <c r="BH61" s="615"/>
      <c r="BI61" s="615"/>
      <c r="BJ61" s="615"/>
      <c r="BK61" s="615"/>
      <c r="BL61" s="615"/>
      <c r="BM61" s="615"/>
      <c r="BN61" s="615"/>
      <c r="BO61" s="615"/>
      <c r="BP61" s="615"/>
      <c r="BQ61" s="615"/>
      <c r="BR61" s="615"/>
      <c r="BS61" s="615"/>
      <c r="BT61" s="615"/>
      <c r="BU61" s="615"/>
      <c r="BV61" s="615"/>
      <c r="BW61" s="615"/>
      <c r="BX61" s="615"/>
      <c r="BY61" s="615"/>
      <c r="BZ61" s="615"/>
      <c r="CA61" s="615"/>
      <c r="CB61" s="615"/>
      <c r="CC61" s="615"/>
      <c r="CD61" s="615"/>
      <c r="CE61" s="615"/>
      <c r="CF61" s="615"/>
      <c r="CG61" s="615"/>
      <c r="CH61" s="615"/>
      <c r="CI61" s="615"/>
      <c r="CJ61" s="615"/>
      <c r="CK61" s="615"/>
      <c r="CL61" s="615"/>
      <c r="CM61" s="615"/>
      <c r="CN61" s="615"/>
      <c r="CO61" s="615"/>
      <c r="CP61" s="615"/>
      <c r="CQ61" s="615"/>
      <c r="CR61" s="615"/>
      <c r="CS61" s="615"/>
      <c r="CT61" s="615"/>
      <c r="CU61" s="615"/>
      <c r="CV61" s="615"/>
      <c r="CW61" s="615"/>
      <c r="CX61" s="615"/>
      <c r="CY61" s="615"/>
      <c r="CZ61" s="615"/>
      <c r="DA61" s="615"/>
      <c r="DB61" s="615"/>
      <c r="DC61" s="615"/>
      <c r="DD61" s="615"/>
      <c r="DE61" s="615"/>
      <c r="DF61" s="615"/>
      <c r="DG61" s="615"/>
      <c r="DH61" s="615"/>
      <c r="DI61" s="615"/>
      <c r="DJ61" s="615"/>
      <c r="DK61" s="615"/>
      <c r="DL61" s="615"/>
      <c r="DM61" s="615"/>
      <c r="DN61" s="615"/>
      <c r="DO61" s="615"/>
      <c r="DP61" s="615"/>
      <c r="DQ61" s="615"/>
      <c r="DR61" s="615"/>
    </row>
  </sheetData>
  <mergeCells count="455">
    <mergeCell ref="BK50:BT50"/>
    <mergeCell ref="BU50:CD50"/>
    <mergeCell ref="CE50:CN50"/>
    <mergeCell ref="CO50:CX50"/>
    <mergeCell ref="CY50:DH50"/>
    <mergeCell ref="DI50:DR50"/>
    <mergeCell ref="CO46:CX46"/>
    <mergeCell ref="CY46:DH46"/>
    <mergeCell ref="DI46:DR46"/>
    <mergeCell ref="BK49:BT49"/>
    <mergeCell ref="BU49:CD49"/>
    <mergeCell ref="CE49:CN49"/>
    <mergeCell ref="CO49:CX49"/>
    <mergeCell ref="CY49:DH49"/>
    <mergeCell ref="DI49:DR49"/>
    <mergeCell ref="CO51:CX51"/>
    <mergeCell ref="CY51:DH51"/>
    <mergeCell ref="BK41:BT41"/>
    <mergeCell ref="BU41:CD41"/>
    <mergeCell ref="CE41:CN41"/>
    <mergeCell ref="CO41:CX41"/>
    <mergeCell ref="CY41:DH41"/>
    <mergeCell ref="DI41:DR41"/>
    <mergeCell ref="E42:AH42"/>
    <mergeCell ref="AI42:AR42"/>
    <mergeCell ref="AS42:BB42"/>
    <mergeCell ref="BC42:BJ42"/>
    <mergeCell ref="BK42:BT42"/>
    <mergeCell ref="BU42:CD42"/>
    <mergeCell ref="CE42:CN42"/>
    <mergeCell ref="CO42:CX42"/>
    <mergeCell ref="CY42:DH42"/>
    <mergeCell ref="DI42:DR42"/>
    <mergeCell ref="BK45:BT45"/>
    <mergeCell ref="BU45:CD45"/>
    <mergeCell ref="CE45:CN45"/>
    <mergeCell ref="CO45:CX45"/>
    <mergeCell ref="CY45:DH45"/>
    <mergeCell ref="DI45:DR45"/>
    <mergeCell ref="DI51:DR51"/>
    <mergeCell ref="A50:D50"/>
    <mergeCell ref="E48:AH48"/>
    <mergeCell ref="AI48:AR48"/>
    <mergeCell ref="AS48:BB48"/>
    <mergeCell ref="BC48:BJ48"/>
    <mergeCell ref="BK48:BT48"/>
    <mergeCell ref="BU48:CD48"/>
    <mergeCell ref="CE48:CN48"/>
    <mergeCell ref="CO48:CX48"/>
    <mergeCell ref="CY48:DH48"/>
    <mergeCell ref="DI48:DR48"/>
    <mergeCell ref="E49:AH49"/>
    <mergeCell ref="A48:D48"/>
    <mergeCell ref="BC49:BJ49"/>
    <mergeCell ref="A49:D49"/>
    <mergeCell ref="A51:D51"/>
    <mergeCell ref="E51:AH51"/>
    <mergeCell ref="AI51:AR51"/>
    <mergeCell ref="AS51:BB51"/>
    <mergeCell ref="BC51:BJ51"/>
    <mergeCell ref="BK51:BT51"/>
    <mergeCell ref="BU51:CD51"/>
    <mergeCell ref="CE51:CN51"/>
    <mergeCell ref="DI47:DR47"/>
    <mergeCell ref="E44:AH44"/>
    <mergeCell ref="AI44:AR44"/>
    <mergeCell ref="AS44:BB44"/>
    <mergeCell ref="BC44:BJ44"/>
    <mergeCell ref="BK44:BT44"/>
    <mergeCell ref="BU44:CD44"/>
    <mergeCell ref="CE44:CN44"/>
    <mergeCell ref="CO44:CX44"/>
    <mergeCell ref="CY44:DH44"/>
    <mergeCell ref="DI44:DR44"/>
    <mergeCell ref="E45:AH45"/>
    <mergeCell ref="E47:AH47"/>
    <mergeCell ref="AI47:AR47"/>
    <mergeCell ref="AS47:BB47"/>
    <mergeCell ref="BC47:BJ47"/>
    <mergeCell ref="BK47:BT47"/>
    <mergeCell ref="BU47:CD47"/>
    <mergeCell ref="CE47:CN47"/>
    <mergeCell ref="CO47:CX47"/>
    <mergeCell ref="CY47:DH47"/>
    <mergeCell ref="E46:AH46"/>
    <mergeCell ref="AI46:AR46"/>
    <mergeCell ref="AS46:BB46"/>
    <mergeCell ref="DI43:DR43"/>
    <mergeCell ref="E40:AH40"/>
    <mergeCell ref="AI40:AR40"/>
    <mergeCell ref="AS40:BB40"/>
    <mergeCell ref="BC40:BJ40"/>
    <mergeCell ref="BK40:BT40"/>
    <mergeCell ref="BU40:CD40"/>
    <mergeCell ref="CE40:CN40"/>
    <mergeCell ref="CO40:CX40"/>
    <mergeCell ref="CY40:DH40"/>
    <mergeCell ref="DI40:DR40"/>
    <mergeCell ref="E41:AH41"/>
    <mergeCell ref="E43:AH43"/>
    <mergeCell ref="AI43:AR43"/>
    <mergeCell ref="AS43:BB43"/>
    <mergeCell ref="BC43:BJ43"/>
    <mergeCell ref="BK43:BT43"/>
    <mergeCell ref="BU43:CD43"/>
    <mergeCell ref="CE43:CN43"/>
    <mergeCell ref="CO43:CX43"/>
    <mergeCell ref="CY43:DH43"/>
    <mergeCell ref="DI35:DR35"/>
    <mergeCell ref="A30:D30"/>
    <mergeCell ref="E30:AH30"/>
    <mergeCell ref="AI30:AR30"/>
    <mergeCell ref="AS30:BB30"/>
    <mergeCell ref="BC30:BJ30"/>
    <mergeCell ref="BK30:BT30"/>
    <mergeCell ref="BU30:CD30"/>
    <mergeCell ref="CE30:CN30"/>
    <mergeCell ref="CO30:CX30"/>
    <mergeCell ref="A32:D32"/>
    <mergeCell ref="E32:AH32"/>
    <mergeCell ref="E35:AH35"/>
    <mergeCell ref="AI35:AR35"/>
    <mergeCell ref="AS35:BB35"/>
    <mergeCell ref="BC35:BJ35"/>
    <mergeCell ref="BK35:BT35"/>
    <mergeCell ref="BU35:CD35"/>
    <mergeCell ref="CE35:CN35"/>
    <mergeCell ref="CO35:CX35"/>
    <mergeCell ref="CY35:DH35"/>
    <mergeCell ref="T57:DR57"/>
    <mergeCell ref="T59:DR59"/>
    <mergeCell ref="T61:DR61"/>
    <mergeCell ref="BU15:CD15"/>
    <mergeCell ref="A5:DR5"/>
    <mergeCell ref="CO9:DR9"/>
    <mergeCell ref="CO10:DR10"/>
    <mergeCell ref="CN11:CO11"/>
    <mergeCell ref="CP11:CR11"/>
    <mergeCell ref="CS11:CT11"/>
    <mergeCell ref="CV11:DF11"/>
    <mergeCell ref="DH11:DJ11"/>
    <mergeCell ref="DK11:DM11"/>
    <mergeCell ref="A17:D17"/>
    <mergeCell ref="E17:AH17"/>
    <mergeCell ref="AI17:AR17"/>
    <mergeCell ref="AS17:BB17"/>
    <mergeCell ref="BC17:BJ17"/>
    <mergeCell ref="CE15:CN15"/>
    <mergeCell ref="CO15:CX15"/>
    <mergeCell ref="CY15:DH15"/>
    <mergeCell ref="CY30:DH30"/>
    <mergeCell ref="DI30:DR30"/>
    <mergeCell ref="A35:D35"/>
    <mergeCell ref="DI15:DR15"/>
    <mergeCell ref="A16:D16"/>
    <mergeCell ref="E16:AH16"/>
    <mergeCell ref="AI16:AR16"/>
    <mergeCell ref="AS16:BB16"/>
    <mergeCell ref="BC16:BJ16"/>
    <mergeCell ref="BK16:BT16"/>
    <mergeCell ref="A14:D15"/>
    <mergeCell ref="E14:AH15"/>
    <mergeCell ref="AI14:BJ14"/>
    <mergeCell ref="BK14:CD14"/>
    <mergeCell ref="CE14:DR14"/>
    <mergeCell ref="AI15:AR15"/>
    <mergeCell ref="AS15:BB15"/>
    <mergeCell ref="BC15:BJ15"/>
    <mergeCell ref="BK15:BT15"/>
    <mergeCell ref="BK17:BT17"/>
    <mergeCell ref="BU17:CD17"/>
    <mergeCell ref="CE17:CN17"/>
    <mergeCell ref="CO17:CX17"/>
    <mergeCell ref="CY17:DH17"/>
    <mergeCell ref="DI17:DR17"/>
    <mergeCell ref="BU16:CD16"/>
    <mergeCell ref="CE16:CN16"/>
    <mergeCell ref="CO16:CX16"/>
    <mergeCell ref="CY16:DH16"/>
    <mergeCell ref="DI16:DR16"/>
    <mergeCell ref="A19:D19"/>
    <mergeCell ref="E19:AH19"/>
    <mergeCell ref="AI19:AR19"/>
    <mergeCell ref="AS19:BB19"/>
    <mergeCell ref="BC19:BJ19"/>
    <mergeCell ref="A18:D18"/>
    <mergeCell ref="E18:AH18"/>
    <mergeCell ref="AI18:AR18"/>
    <mergeCell ref="AS18:BB18"/>
    <mergeCell ref="BC18:BJ18"/>
    <mergeCell ref="BK19:BT19"/>
    <mergeCell ref="BU19:CD19"/>
    <mergeCell ref="CE19:CN19"/>
    <mergeCell ref="CO19:CX19"/>
    <mergeCell ref="CY19:DH19"/>
    <mergeCell ref="DI19:DR19"/>
    <mergeCell ref="BU18:CD18"/>
    <mergeCell ref="CE18:CN18"/>
    <mergeCell ref="CO18:CX18"/>
    <mergeCell ref="CY18:DH18"/>
    <mergeCell ref="DI18:DR18"/>
    <mergeCell ref="BK18:BT18"/>
    <mergeCell ref="A22:D22"/>
    <mergeCell ref="E22:AH22"/>
    <mergeCell ref="AI22:AR22"/>
    <mergeCell ref="AS22:BB22"/>
    <mergeCell ref="BC22:BJ22"/>
    <mergeCell ref="A20:D20"/>
    <mergeCell ref="E20:AH20"/>
    <mergeCell ref="AI20:AR20"/>
    <mergeCell ref="AS20:BB20"/>
    <mergeCell ref="BC20:BJ20"/>
    <mergeCell ref="A21:D21"/>
    <mergeCell ref="E21:AH21"/>
    <mergeCell ref="AI21:AR21"/>
    <mergeCell ref="AS21:BB21"/>
    <mergeCell ref="BC21:BJ21"/>
    <mergeCell ref="BK22:BT22"/>
    <mergeCell ref="BU22:CD22"/>
    <mergeCell ref="CE22:CN22"/>
    <mergeCell ref="CO22:CX22"/>
    <mergeCell ref="CY22:DH22"/>
    <mergeCell ref="DI22:DR22"/>
    <mergeCell ref="BU20:CD20"/>
    <mergeCell ref="CE20:CN20"/>
    <mergeCell ref="CO20:CX20"/>
    <mergeCell ref="CY20:DH20"/>
    <mergeCell ref="DI20:DR20"/>
    <mergeCell ref="BK20:BT20"/>
    <mergeCell ref="BK21:BT21"/>
    <mergeCell ref="BU21:CD21"/>
    <mergeCell ref="CE21:CN21"/>
    <mergeCell ref="CO21:CX21"/>
    <mergeCell ref="CY21:DH21"/>
    <mergeCell ref="DI21:DR21"/>
    <mergeCell ref="A25:D25"/>
    <mergeCell ref="E25:AH25"/>
    <mergeCell ref="AI25:AR25"/>
    <mergeCell ref="AS25:BB25"/>
    <mergeCell ref="BC25:BJ25"/>
    <mergeCell ref="A23:D23"/>
    <mergeCell ref="E23:AH23"/>
    <mergeCell ref="AI23:AR23"/>
    <mergeCell ref="AS23:BB23"/>
    <mergeCell ref="BC23:BJ23"/>
    <mergeCell ref="A24:D24"/>
    <mergeCell ref="E24:AH24"/>
    <mergeCell ref="AI24:AR24"/>
    <mergeCell ref="AS24:BB24"/>
    <mergeCell ref="BC24:BJ24"/>
    <mergeCell ref="BK25:BT25"/>
    <mergeCell ref="BU25:CD25"/>
    <mergeCell ref="CE25:CN25"/>
    <mergeCell ref="CO25:CX25"/>
    <mergeCell ref="CY25:DH25"/>
    <mergeCell ref="DI25:DR25"/>
    <mergeCell ref="BU23:CD23"/>
    <mergeCell ref="CE23:CN23"/>
    <mergeCell ref="CO23:CX23"/>
    <mergeCell ref="CY23:DH23"/>
    <mergeCell ref="DI23:DR23"/>
    <mergeCell ref="BK23:BT23"/>
    <mergeCell ref="BK24:BT24"/>
    <mergeCell ref="BU24:CD24"/>
    <mergeCell ref="CE24:CN24"/>
    <mergeCell ref="CO24:CX24"/>
    <mergeCell ref="CY24:DH24"/>
    <mergeCell ref="DI24:DR24"/>
    <mergeCell ref="A27:D27"/>
    <mergeCell ref="E27:AH27"/>
    <mergeCell ref="AI27:AR27"/>
    <mergeCell ref="AS27:BB27"/>
    <mergeCell ref="BC27:BJ27"/>
    <mergeCell ref="A26:D26"/>
    <mergeCell ref="E26:AH26"/>
    <mergeCell ref="AI26:AR26"/>
    <mergeCell ref="AS26:BB26"/>
    <mergeCell ref="BC26:BJ26"/>
    <mergeCell ref="BK27:BT27"/>
    <mergeCell ref="BU27:CD27"/>
    <mergeCell ref="CE27:CN27"/>
    <mergeCell ref="CO27:CX27"/>
    <mergeCell ref="CY27:DH27"/>
    <mergeCell ref="DI27:DR27"/>
    <mergeCell ref="BU26:CD26"/>
    <mergeCell ref="CE26:CN26"/>
    <mergeCell ref="CO26:CX26"/>
    <mergeCell ref="CY26:DH26"/>
    <mergeCell ref="DI26:DR26"/>
    <mergeCell ref="BK26:BT26"/>
    <mergeCell ref="A29:D29"/>
    <mergeCell ref="E29:AH29"/>
    <mergeCell ref="AI29:AR29"/>
    <mergeCell ref="AS29:BB29"/>
    <mergeCell ref="BC29:BJ29"/>
    <mergeCell ref="A28:D28"/>
    <mergeCell ref="E28:AH28"/>
    <mergeCell ref="AI28:AR28"/>
    <mergeCell ref="AS28:BB28"/>
    <mergeCell ref="BC28:BJ28"/>
    <mergeCell ref="BK29:BT29"/>
    <mergeCell ref="BU29:CD29"/>
    <mergeCell ref="CE29:CN29"/>
    <mergeCell ref="CO29:CX29"/>
    <mergeCell ref="CY29:DH29"/>
    <mergeCell ref="DI29:DR29"/>
    <mergeCell ref="BU28:CD28"/>
    <mergeCell ref="CE28:CN28"/>
    <mergeCell ref="CO28:CX28"/>
    <mergeCell ref="CY28:DH28"/>
    <mergeCell ref="DI28:DR28"/>
    <mergeCell ref="BK28:BT28"/>
    <mergeCell ref="AI32:AR32"/>
    <mergeCell ref="AS32:BB32"/>
    <mergeCell ref="BC32:BJ32"/>
    <mergeCell ref="A31:D31"/>
    <mergeCell ref="E31:AH31"/>
    <mergeCell ref="AI31:AR31"/>
    <mergeCell ref="AS31:BB31"/>
    <mergeCell ref="BC31:BJ31"/>
    <mergeCell ref="BK32:BT32"/>
    <mergeCell ref="BK31:BT31"/>
    <mergeCell ref="BU32:CD32"/>
    <mergeCell ref="CE32:CN32"/>
    <mergeCell ref="CO32:CX32"/>
    <mergeCell ref="CY32:DH32"/>
    <mergeCell ref="DI32:DR32"/>
    <mergeCell ref="BU31:CD31"/>
    <mergeCell ref="CE31:CN31"/>
    <mergeCell ref="CO31:CX31"/>
    <mergeCell ref="CY31:DH31"/>
    <mergeCell ref="DI31:DR31"/>
    <mergeCell ref="A33:D33"/>
    <mergeCell ref="E33:AH33"/>
    <mergeCell ref="AI33:AR33"/>
    <mergeCell ref="AS33:BB33"/>
    <mergeCell ref="BC33:BJ33"/>
    <mergeCell ref="A34:D34"/>
    <mergeCell ref="E34:AH34"/>
    <mergeCell ref="AI34:AR34"/>
    <mergeCell ref="AS34:BB34"/>
    <mergeCell ref="BC34:BJ34"/>
    <mergeCell ref="BK33:BT33"/>
    <mergeCell ref="BU33:CD33"/>
    <mergeCell ref="CE33:CN33"/>
    <mergeCell ref="CO33:CX33"/>
    <mergeCell ref="CY33:DH33"/>
    <mergeCell ref="DI33:DR33"/>
    <mergeCell ref="BU34:CD34"/>
    <mergeCell ref="CE34:CN34"/>
    <mergeCell ref="CO34:CX34"/>
    <mergeCell ref="CY34:DH34"/>
    <mergeCell ref="DI34:DR34"/>
    <mergeCell ref="BK34:BT34"/>
    <mergeCell ref="A37:D37"/>
    <mergeCell ref="E37:AH37"/>
    <mergeCell ref="AI37:AR37"/>
    <mergeCell ref="AS37:BB37"/>
    <mergeCell ref="BC37:BJ37"/>
    <mergeCell ref="A36:D36"/>
    <mergeCell ref="E36:AH36"/>
    <mergeCell ref="AI36:AR36"/>
    <mergeCell ref="AS36:BB36"/>
    <mergeCell ref="BC36:BJ36"/>
    <mergeCell ref="BK37:BT37"/>
    <mergeCell ref="BU37:CD37"/>
    <mergeCell ref="CE37:CN37"/>
    <mergeCell ref="CO37:CX37"/>
    <mergeCell ref="CY37:DH37"/>
    <mergeCell ref="DI37:DR37"/>
    <mergeCell ref="BU36:CD36"/>
    <mergeCell ref="CE36:CN36"/>
    <mergeCell ref="CO36:CX36"/>
    <mergeCell ref="CY36:DH36"/>
    <mergeCell ref="DI36:DR36"/>
    <mergeCell ref="BK36:BT36"/>
    <mergeCell ref="A39:D39"/>
    <mergeCell ref="E39:AH39"/>
    <mergeCell ref="AI39:AR39"/>
    <mergeCell ref="AS39:BB39"/>
    <mergeCell ref="BC39:BJ39"/>
    <mergeCell ref="A38:D38"/>
    <mergeCell ref="E38:AH38"/>
    <mergeCell ref="AI38:AR38"/>
    <mergeCell ref="AS38:BB38"/>
    <mergeCell ref="BC38:BJ38"/>
    <mergeCell ref="BK39:BT39"/>
    <mergeCell ref="BU39:CD39"/>
    <mergeCell ref="CE39:CN39"/>
    <mergeCell ref="CO39:CX39"/>
    <mergeCell ref="CY39:DH39"/>
    <mergeCell ref="DI39:DR39"/>
    <mergeCell ref="BU38:CD38"/>
    <mergeCell ref="CE38:CN38"/>
    <mergeCell ref="CO38:CX38"/>
    <mergeCell ref="CY38:DH38"/>
    <mergeCell ref="DI38:DR38"/>
    <mergeCell ref="BK38:BT38"/>
    <mergeCell ref="A43:D43"/>
    <mergeCell ref="A52:D52"/>
    <mergeCell ref="BK52:BT52"/>
    <mergeCell ref="BU52:CD52"/>
    <mergeCell ref="CE52:CN52"/>
    <mergeCell ref="A46:D46"/>
    <mergeCell ref="A42:D42"/>
    <mergeCell ref="A40:D40"/>
    <mergeCell ref="A41:D41"/>
    <mergeCell ref="AI41:AR41"/>
    <mergeCell ref="AS41:BB41"/>
    <mergeCell ref="BC41:BJ41"/>
    <mergeCell ref="AI45:AR45"/>
    <mergeCell ref="AS45:BB45"/>
    <mergeCell ref="BC45:BJ45"/>
    <mergeCell ref="A44:D44"/>
    <mergeCell ref="A47:D47"/>
    <mergeCell ref="AI49:AR49"/>
    <mergeCell ref="AS49:BB49"/>
    <mergeCell ref="BC46:BJ46"/>
    <mergeCell ref="BK46:BT46"/>
    <mergeCell ref="BU46:CD46"/>
    <mergeCell ref="CE46:CN46"/>
    <mergeCell ref="E50:AH50"/>
    <mergeCell ref="CO52:CX52"/>
    <mergeCell ref="CY52:DH52"/>
    <mergeCell ref="DI52:DR52"/>
    <mergeCell ref="BK54:BT54"/>
    <mergeCell ref="BU54:CD54"/>
    <mergeCell ref="CE54:CN54"/>
    <mergeCell ref="CO54:CX54"/>
    <mergeCell ref="CY54:DH54"/>
    <mergeCell ref="DI54:DR54"/>
    <mergeCell ref="BU53:CD53"/>
    <mergeCell ref="CE53:CN53"/>
    <mergeCell ref="CO53:CX53"/>
    <mergeCell ref="CY53:DH53"/>
    <mergeCell ref="DI53:DR53"/>
    <mergeCell ref="BK53:BT53"/>
    <mergeCell ref="E54:AH54"/>
    <mergeCell ref="AI54:AR54"/>
    <mergeCell ref="AS54:BB54"/>
    <mergeCell ref="BC54:BJ54"/>
    <mergeCell ref="A45:D45"/>
    <mergeCell ref="E53:AH53"/>
    <mergeCell ref="AI53:AR53"/>
    <mergeCell ref="AS53:BB53"/>
    <mergeCell ref="BC53:BJ53"/>
    <mergeCell ref="A53:D53"/>
    <mergeCell ref="A54:D54"/>
    <mergeCell ref="E52:AH52"/>
    <mergeCell ref="AI52:AR52"/>
    <mergeCell ref="AS52:BB52"/>
    <mergeCell ref="BC52:BJ52"/>
    <mergeCell ref="AI50:AR50"/>
    <mergeCell ref="AS50:BB50"/>
    <mergeCell ref="BC50:BJ50"/>
  </mergeCells>
  <pageMargins left="1.07" right="0.35433070866141736" top="0.59055118110236227" bottom="0.39370078740157483" header="0.23" footer="0.19685039370078741"/>
  <pageSetup paperSize="8" scale="87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7" max="121" man="1"/>
    <brk id="53" max="121" man="1"/>
  </row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gostr34102001-gostr3411"/>
    <Reference URI="#idPackageObject" Type="http://www.w3.org/2000/09/xmldsig#Object">
      <DigestMethod Algorithm="http://www.w3.org/2001/04/xmldsig-more#gostr3411"/>
      <DigestValue>KQI25At6l3BjW9Od1pFxHCfozu0zSRjf3/rH5aYYlOk=</DigestValue>
    </Reference>
    <Reference URI="#idOfficeObject" Type="http://www.w3.org/2000/09/xmldsig#Object">
      <DigestMethod Algorithm="http://www.w3.org/2001/04/xmldsig-more#gostr3411"/>
      <DigestValue>erPXY5XALqfZFVPhgDMOq0UZUdsMEAMiHBgdQiXwhws=</DigestValue>
    </Reference>
  </SignedInfo>
  <SignatureValue>
    MvCnSHaK6qUJP7bhE8FywMC1IMvl3fioCnrpfPm+8U/klqnI9Qq3yiRBkEXob23S5c2YVNWS
    ztVBnxHBFjRFtA==
  </SignatureValue>
  <KeyInfo>
    <KeyValue>
      <RSAKeyValue>
        <Modulus>
            pJAw9J9o7LgHNVOaFD0QfJ5U+8xleunHPp9lh2iN5i6vdYEb4MkdM9FqY4iV6tZuAR4CAgOF
            KgcGACQCAgOFKg==
          </Modulus>
        <Exponent>BwYSMA==</Exponent>
      </RSAKeyValue>
    </KeyValue>
    <X509Data>
      <X509Certificate>
          MIIN2TCCDYigAwIBAgIKdGjRigACAD9tHzAIBgYqhQMCAgMwggFjMRgwFgYFKoUDZAESDTEw
          Mjc2MDA3ODc5OTQxGjAYBggqhQMDgQMBARIMMDA3NjA1MDE2MDMwMTQwMgYDVQQJDCvQnNC+
          0YHQutC+0LLRgdC60LjQuSDQv9GA0L7RgdC/0LXQutGCINC0LjEyMSMwIQYJKoZIhvcNAQkB
          FhRyb290QG5hbG9nLnRlbnNvci5ydTELMAkGA1UEBhMCUlUxMTAvBgNVBAgMKDc2INCv0YDQ
          vtGB0LvQsNCy0YHQutCw0Y8g0L7QsdC70LDRgdGC0YwxGzAZBgNVBAcMEtCv0YDQvtGB0LvQ
          sNCy0LvRjDEtMCsGA1UECgwk0J7QntCeINCa0L7QvNC/0LDQvdC40Y8g0KLQtdC90LfQvtGA
          MTAwLgYDVQQLDCfQo9C00L7RgdGC0L7QstC10YDRj9GO0YnQuNC5INGG0LXQvdGC0YAxEjAQ
          BgNVBAMTCVRFTlNPUkNBMzAeFw0xNjEwMjgxMTA1MDBaFw0xODAxMjgxMTE1MDBaMIIB5DEY
          MBYGBSqFA2QBEg0xMTAzNzAyMDAyMDMwMRYwFAYFKoUDZAMSCzExMjY4MjU0MzQwMRowGAYI
          KoUDA4EDAQESDDAwMzcwMjYwNzg5OTEdMBsGCSqGSIb3DQEJARYOaXZnZXNAaXZnZXMucnUx
          MzAxBgNVBAoeKgQQBB4AIAAiBBgEEgQTBB4EIAQtBBsEFQQaBCIEIAQeBCEEFQQiBCwAIjEK
          MAgGA1UECxMBMDExMC8GA1UEDB4oBBMENQQ9BDUEQAQwBDsETAQ9BEsEOQAgBDQEOARABDUE
          OgRCBD4EQDEzMDEGA1UEAx4qBBAEHgAgACIEGAQSBBMEHgQgBC0EGwQVBBoEIgQgBB4EIQQV
          BCIELAAiMRkwFwYDVQQEHhAEEQQwBDsEQwRIBDAENQQyMSkwJwYDVQQqHiAEEAQ7BDUEOgRB
          BDUEOQAgBBgEMwQ+BEAENQQyBDgERzELMAkGA1UEBhMCUlUxFzAVBgNVBAceDgQYBDIEMAQ9
          BD4EMgQ+MTMwMQYDVQQIHioAMwA3ACAEGAQyBDAEPQQ+BDIEQQQ6BDAETwAgBD4EMQQ7BDAE
          QQRCBEwxKzApBgNVBAkeIgRDBDsALgQhBDwEOARABD0EPgQyBDAALAAgBDQALgA3ADgwYzAc
          BgYqhQMCAhMwEgYHKoUDAgIkAAYHKoUDAgIeAQNDAARAbtbqlYhjatEzHcngG4F1ry7mjWiH
          ZZ8+x+l6Zcz7VJ58ED0UmlM1B7jsaJ/0MJCkAtbH47w9U/sNjpAMJpKLHKOCCZUwggmRMBkG
          CSqGSIb3DQEJDwQMMAowCAYGKoUDAgIVMA4GA1UdDwEB/wQEAwIE8DA2BgUqhQNkbwQtDCsi
          0JrRgNC40L/RgtC+0J/RgNC+IENTUCIgKNCy0LXRgNGB0LjRjyAzLjYpMIGyBgNVHSUEgaow
          gacGByqFAwICIhkGByqFAwICIhoGByqFAwICIgYGBiqFAwIXAwYIKoUDAkABAQEGCCqFAwMp
          AQMEBggqhQMDOgIBAgYJKoUDAz8BAQIEBgYqhQMDWRgGBiqFAwNdDwYHKoUDBQMSAQYHKoUD
          BQMSAgYHKoUDBQMoAQYHKoUDBQMwAQYHKoUDBiUBAQYIKoUDBwIVAQIGCCsGAQUFBwMCBggr
          BgEFBQcDBDAdBgNVHSAEFjAUMAgGBiqFA2RxATAIBgYqhQNkcQIwHQYDVR0OBBYEFKJy+KFT
          VHT+IJJTG67hIhAbspg9MIIBpAYDVR0jBIIBmzCCAZeAFE5htnrR/AEt5TokU7ls6s1wmnKa
          oYIBa6SCAWcwggFjMRgwFgYFKoUDZAESDTEwMjc2MDA3ODc5OTQxGjAYBggqhQMDgQMBARIM
          MDA3NjA1MDE2MDMwMTQwMgYDVQQJDCvQnNC+0YHQutC+0LLRgdC60LjQuSDQv9GA0L7RgdC/
          0LXQutGCINC0LjEyMSMwIQYJKoZIhvcNAQkBFhRyb290QG5hbG9nLnRlbnNvci5ydTELMAkG
          A1UEBhMCUlUxMTAvBgNVBAgMKDc2INCv0YDQvtGB0LvQsNCy0YHQutCw0Y8g0L7QsdC70LDR
          gdGC0YwxGzAZBgNVBAcMEtCv0YDQvtGB0LvQsNCy0LvRjDEtMCsGA1UECgwk0J7QntCeINCa
          0L7QvNC/0LDQvdC40Y8g0KLQtdC90LfQvtGAMTAwLgYDVQQLDCfQo9C00L7RgdGC0L7QstC1
          0YDRj9GO0YnQuNC5INGG0LXQvdGC0YAxEjAQBgNVBAMTCVRFTlNPUkNBM4IQD2Ey9wBvtqJN
          tggy7HNsbzCCASkGA1UdHwSCASAwggEcMDmgN6A1hjNodHRwOi8vdGF4NC50ZW5zb3IucnUv
          Y2VydGVucm9sbC90ZW5zb3JjYTMtMjAxNS5jcmwwLKAqoCiGJmh0dHA6Ly90ZW5zb3IucnUv
          Y2EvdGVuc29yY2EzLTIwMTUuY3JsMDmgN6A1hjNodHRwOi8vY3JsLnRlbnNvci5ydS90YXg0
          L2NhL2NybC90ZW5zb3JjYTMtMjAxNS5jcmwwOqA4oDaGNGh0dHA6Ly9jcmwyLnRlbnNvci5y
          dS90YXg0L2NhL2NybC90ZW5zb3JjYTMtMjAxNS5jcmwwOqA4oDaGNGh0dHA6Ly9jcmwzLnRl
          bnNvci5ydS90YXg0L2NhL2NybC90ZW5zb3JjYTMtMjAxNS5jcmwwggGgBggrBgEFBQcBAQSC
          AZIwggGOMC8GCCsGAQUFBzABhiNodHRwOi8vdGF4NC50ZW5zb3IucnUvb2NzcC9vY3NwLnNy
          ZjAtBggrBgEFBQcwAoYhaHR0cDovL3RheDQudGVuc29yLnJ1L3RzcC90c3Auc3JmMD8GCCsG
          AQUFBzAChjNodHRwOi8vdGF4NC50ZW5zb3IucnUvY2VydGVucm9sbC90ZW5zb3JjYTMtMjAx
          NS5jcnQwMgYIKwYBBQUHMAKGJmh0dHA6Ly90ZW5zb3IucnUvY2EvdGVuc29yY2EzLTIwMTUu
          Y3J0MDsGCCsGAQUFBzAChi9odHRwOi8vY3JsLnRlbnNvci5ydS90YXg0L2NhL3RlbnNvcmNh
          My0yMDE1LmNydDA8BggrBgEFBQcwAoYwaHR0cDovL2NybDIudGVuc29yLnJ1L3RheDQvY2Ev
          dGVuc29yY2EzLTIwMTUuY3J0MDwGCCsGAQUFBzAChjBodHRwOi8vY3JsMy50ZW5zb3IucnUv
          dGF4NC9jYS90ZW5zb3JjYTMtMjAxNS5jcnQwggJaBgcqhQMCAjECBIICTTCCAkkwggI3FhJo
          dHRwczovL3NiaXMucnUvY3AMggIb0JjQvdGE0L7RgNC80LDRhtC40L7QvdC90YvQtSDRgdC4
          0YHRgtC10LzRiywg0L/RgNCw0LLQvtC+0LHQu9Cw0LTQsNGC0LXQu9C10Lwg0LjQu9C4INC+
          0LHQu9Cw0LTQsNGC0LXQu9C10Lwg0L/RgNCw0LIg0L3QsCDQt9Cw0LrQvtC90L3Ri9GFINC+
          0YHQvdC+0LLQsNC90LjRj9GFINC60L7RgtC+0YDRi9GFINGP0LLQu9GP0LXRgtGB0Y8g0J7Q
          ntCeICLQmtC+0LzQv9Cw0L3QuNGPICLQotC10L3Qt9C+0YAiLCDQsCDRgtCw0LrQttC1INCy
          INC40L3RhNC+0YDQvNCw0YbQuNC+0L3QvdGL0YUg0YHQuNGB0YLQtdC80LDRhSwg0YPRh9Cw
          0YHRgtC40LUg0LIg0LrQvtGC0L7RgNGL0YUg0L/RgNC+0LjRgdGF0L7QtNC40YIg0L/RgNC4
          INC40YHQv9C+0LvRjNC30L7QstCw0L3QuNC4INGB0LXRgNGC0LjRhNC40LrQsNGC0L7QsiDQ
          v9GA0L7QstC10YDQutC4INC60LvRjtGH0LXQuSDRjdC70LXQutGC0YDQvtC90L3QvtC5INC/
          0L7QtNC/0LjRgdC4LCDQstGL0L/Rg9GJ0LXQvdC90YvRhSDQntCe0J4gItCa0L7QvNC/0LDQ
          vdC40Y8gItCi0LXQvdC30L7RgCIDAgXgBAzu/VGtI4m/y/ZPOHQwKwYDVR0QBCQwIoAPMjAx
          NjEwMjgxMTA1MDBagQ8yMDE4MDEyODExMDUwMFowggEzBgUqhQNkcASCASgwggEkDCsi0JrR
          gNC40L/RgtC+0J/RgNC+IENTUCIgKNCy0LXRgNGB0LjRjyAzLjYpDFMi0KPQtNC+0YHRgtC+
          0LLQtdGA0Y/RjtGJ0LjQuSDRhtC10L3RgtGAICLQmtGA0LjQv9GC0L7Qn9GA0L4g0KPQpiIg
          0LLQtdGA0YHQuNC4IDEuNQxP0KHQtdGA0YLQuNGE0LjQutCw0YIg0YHQvtC+0YLQstC10YLR
          gdGC0LLQuNGPIOKEliDQodCkLzEyNC0yNzM4INC+0YIgMDEuMDcuMjAxNQxP0KHQtdGA0YLQ
          uNGE0LjQutCw0YIg0YHQvtC+0YLQstC10YLRgdGC0LLQuNGPIOKEliDQodCkLzEyOC0yMzUy
          INC+0YIgMTUuMDQuMjAxNDAIBgYqhQMCAgMDQQCeIh4OHuDvKu9Q9CK9l00K1Vk4DcikR8YH
          Uc5WXmOOFXOqCWitYSQ9E6TppJIAwbzO9TwPw6cBTCpOgGWJhIAw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CPmnk+ZTKHOheipgn8GK+H9B/zw=</DigestValue>
      </Reference>
      <Reference URI="/xl/calcChain.xml?ContentType=application/vnd.openxmlformats-officedocument.spreadsheetml.calcChain+xml">
        <DigestMethod Algorithm="http://www.w3.org/2000/09/xmldsig#sha1"/>
        <DigestValue>LAp/RRDUwt9P+GyuwromAvcYc7g=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Nhqw9NtUEP1kCTa4UbfP0egehYY=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cOZAackapElg8YdZ6OH+doaelvI=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cOZAackapElg8YdZ6OH+doaelvI=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cOZAackapElg8YdZ6OH+doaelvI=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fi2oQfdP07R1Qrav8hlJydFblkM=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DKYfyPnokGcMAST0S03kxcDrpAk=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XGlpyxqHliBkL8x3qbf0zuhj2Tg=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fi2oQfdP07R1Qrav8hlJydFblkM=</DigestValue>
      </Reference>
      <Reference URI="/xl/sharedStrings.xml?ContentType=application/vnd.openxmlformats-officedocument.spreadsheetml.sharedStrings+xml">
        <DigestMethod Algorithm="http://www.w3.org/2000/09/xmldsig#sha1"/>
        <DigestValue>MdKQGI64a6Q4L30WyaxtHL/PsAg=</DigestValue>
      </Reference>
      <Reference URI="/xl/styles.xml?ContentType=application/vnd.openxmlformats-officedocument.spreadsheetml.styles+xml">
        <DigestMethod Algorithm="http://www.w3.org/2000/09/xmldsig#sha1"/>
        <DigestValue>yIurAP8d0bfiOR2B2BLKv3C/jCM=</DigestValue>
      </Reference>
      <Reference URI="/xl/theme/theme1.xml?ContentType=application/vnd.openxmlformats-officedocument.theme+xml">
        <DigestMethod Algorithm="http://www.w3.org/2000/09/xmldsig#sha1"/>
        <DigestValue>BXhL/Lu+Ga1mwtRWfCTIt92sd2M=</DigestValue>
      </Reference>
      <Reference URI="/xl/workbook.xml?ContentType=application/vnd.openxmlformats-officedocument.spreadsheetml.sheet.main+xml">
        <DigestMethod Algorithm="http://www.w3.org/2000/09/xmldsig#sha1"/>
        <DigestValue>xMEZGXKeHd2wi1npscc90+iCp18=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5RJIm/i/DOnAEt9Q/JUT/6/5vsU=</DigestValue>
      </Reference>
      <Reference URI="/xl/worksheets/sheet2.xml?ContentType=application/vnd.openxmlformats-officedocument.spreadsheetml.worksheet+xml">
        <DigestMethod Algorithm="http://www.w3.org/2000/09/xmldsig#sha1"/>
        <DigestValue>zca8lk1Zxy2FmhRzQmnv6UzLWfM=</DigestValue>
      </Reference>
      <Reference URI="/xl/worksheets/sheet3.xml?ContentType=application/vnd.openxmlformats-officedocument.spreadsheetml.worksheet+xml">
        <DigestMethod Algorithm="http://www.w3.org/2000/09/xmldsig#sha1"/>
        <DigestValue>cz/liYudrb6QjQ2qd5QXxcjp3tk=</DigestValue>
      </Reference>
      <Reference URI="/xl/worksheets/sheet4.xml?ContentType=application/vnd.openxmlformats-officedocument.spreadsheetml.worksheet+xml">
        <DigestMethod Algorithm="http://www.w3.org/2000/09/xmldsig#sha1"/>
        <DigestValue>p1ibRNB+5XQXzKtJmh30GrzvDRY=</DigestValue>
      </Reference>
      <Reference URI="/xl/worksheets/sheet5.xml?ContentType=application/vnd.openxmlformats-officedocument.spreadsheetml.worksheet+xml">
        <DigestMethod Algorithm="http://www.w3.org/2000/09/xmldsig#sha1"/>
        <DigestValue>PBKr0wygx1v4rV+KM5Nbop3l2+M=</DigestValue>
      </Reference>
      <Reference URI="/xl/worksheets/sheet6.xml?ContentType=application/vnd.openxmlformats-officedocument.spreadsheetml.worksheet+xml">
        <DigestMethod Algorithm="http://www.w3.org/2000/09/xmldsig#sha1"/>
        <DigestValue>zOwdlvTx5tL9ika2PkiDcIBGpWI=</DigestValue>
      </Reference>
      <Reference URI="/xl/worksheets/sheet7.xml?ContentType=application/vnd.openxmlformats-officedocument.spreadsheetml.worksheet+xml">
        <DigestMethod Algorithm="http://www.w3.org/2000/09/xmldsig#sha1"/>
        <DigestValue>N51ZCCtr8Boy8CrgahNh+SaIUTw=</DigestValue>
      </Reference>
    </Manifest>
    <SignatureProperties>
      <SignatureProperty Id="idSignatureTime" Target="#idPackageSignature">
        <mdssi:SignatureTime>
          <mdssi:Format>YYYY-MM-DDThh:mm:ssTZD</mdssi:Format>
          <mdssi:Value>2017-05-16T06:52:30Z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5.2</WindowsVersion>
          <OfficeVersion>12.0</OfficeVersion>
          <ApplicationVersion>12.0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7_1</vt:lpstr>
      <vt:lpstr>7_2</vt:lpstr>
      <vt:lpstr>8</vt:lpstr>
      <vt:lpstr>9</vt:lpstr>
      <vt:lpstr>11_1</vt:lpstr>
      <vt:lpstr>12</vt:lpstr>
      <vt:lpstr>13</vt:lpstr>
      <vt:lpstr>'13'!Заголовки_для_печати</vt:lpstr>
      <vt:lpstr>'7_1'!Заголовки_для_печати</vt:lpstr>
      <vt:lpstr>'7_2'!Заголовки_для_печати</vt:lpstr>
      <vt:lpstr>'9'!Заголовки_для_печати</vt:lpstr>
      <vt:lpstr>'11_1'!Область_печати</vt:lpstr>
      <vt:lpstr>'12'!Область_печати</vt:lpstr>
      <vt:lpstr>'13'!Область_печати</vt:lpstr>
      <vt:lpstr>'7_1'!Область_печати</vt:lpstr>
      <vt:lpstr>'8'!Область_печати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onuchina_ov</dc:creator>
  <cp:lastModifiedBy>lokosov_aa</cp:lastModifiedBy>
  <cp:lastPrinted>2017-05-15T08:24:53Z</cp:lastPrinted>
  <dcterms:created xsi:type="dcterms:W3CDTF">2016-05-13T06:29:38Z</dcterms:created>
  <dcterms:modified xsi:type="dcterms:W3CDTF">2017-05-16T06:52:26Z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